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fan\Desktop\project\AlirezaAfshar\WebSite\"/>
    </mc:Choice>
  </mc:AlternateContent>
  <xr:revisionPtr revIDLastSave="0" documentId="13_ncr:1_{54BBD635-B59C-4985-A4B7-6DA6A50CB75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فرم خام- پرینت- ثبت داده" sheetId="2" r:id="rId1"/>
    <sheet name="گزارش نتایج" sheetId="3" r:id="rId2"/>
    <sheet name="پردازش داده ها" sheetId="1" r:id="rId3"/>
  </sheets>
  <definedNames>
    <definedName name="_xlnm.Print_Area" localSheetId="1">'گزارش نتایج'!$H$1:$O$25</definedName>
  </definedNames>
  <calcPr calcId="191029" iterate="1"/>
</workbook>
</file>

<file path=xl/calcChain.xml><?xml version="1.0" encoding="utf-8"?>
<calcChain xmlns="http://schemas.openxmlformats.org/spreadsheetml/2006/main">
  <c r="R12" i="1" l="1"/>
  <c r="AA12" i="1" s="1"/>
  <c r="S12" i="1"/>
  <c r="AB12" i="1" s="1"/>
  <c r="T12" i="1"/>
  <c r="AC12" i="1" s="1"/>
  <c r="U12" i="1"/>
  <c r="AD12" i="1" s="1"/>
  <c r="V12" i="1"/>
  <c r="W12" i="1"/>
  <c r="AF12" i="1" s="1"/>
  <c r="X12" i="1"/>
  <c r="AG12" i="1" s="1"/>
  <c r="R13" i="1"/>
  <c r="S13" i="1"/>
  <c r="T13" i="1"/>
  <c r="U13" i="1"/>
  <c r="V13" i="1"/>
  <c r="W13" i="1"/>
  <c r="X13" i="1"/>
  <c r="R14" i="1"/>
  <c r="S14" i="1"/>
  <c r="T14" i="1"/>
  <c r="U14" i="1"/>
  <c r="V14" i="1"/>
  <c r="W14" i="1"/>
  <c r="X14" i="1"/>
  <c r="R15" i="1"/>
  <c r="S15" i="1"/>
  <c r="AB15" i="1" s="1"/>
  <c r="T15" i="1"/>
  <c r="U15" i="1"/>
  <c r="AD15" i="1" s="1"/>
  <c r="V15" i="1"/>
  <c r="W15" i="1"/>
  <c r="AF15" i="1" s="1"/>
  <c r="X15" i="1"/>
  <c r="R16" i="1"/>
  <c r="AA16" i="1" s="1"/>
  <c r="S16" i="1"/>
  <c r="T16" i="1"/>
  <c r="AC16" i="1" s="1"/>
  <c r="U16" i="1"/>
  <c r="V16" i="1"/>
  <c r="AE16" i="1" s="1"/>
  <c r="W16" i="1"/>
  <c r="X16" i="1"/>
  <c r="AG16" i="1" s="1"/>
  <c r="S11" i="1"/>
  <c r="T11" i="1"/>
  <c r="AC11" i="1" s="1"/>
  <c r="U11" i="1"/>
  <c r="V11" i="1"/>
  <c r="AE11" i="1" s="1"/>
  <c r="W11" i="1"/>
  <c r="X11" i="1"/>
  <c r="AG11" i="1" s="1"/>
  <c r="R5" i="1"/>
  <c r="AA5" i="1" s="1"/>
  <c r="S5" i="1"/>
  <c r="T5" i="1"/>
  <c r="AC5" i="1" s="1"/>
  <c r="U5" i="1"/>
  <c r="AD5" i="1" s="1"/>
  <c r="V5" i="1"/>
  <c r="AE5" i="1" s="1"/>
  <c r="W5" i="1"/>
  <c r="X5" i="1"/>
  <c r="AG5" i="1" s="1"/>
  <c r="R6" i="1"/>
  <c r="S6" i="1"/>
  <c r="T6" i="1"/>
  <c r="U6" i="1"/>
  <c r="V6" i="1"/>
  <c r="W6" i="1"/>
  <c r="X6" i="1"/>
  <c r="R7" i="1"/>
  <c r="S7" i="1"/>
  <c r="T7" i="1"/>
  <c r="U7" i="1"/>
  <c r="V7" i="1"/>
  <c r="W7" i="1"/>
  <c r="X7" i="1"/>
  <c r="R8" i="1"/>
  <c r="AA8" i="1" s="1"/>
  <c r="S8" i="1"/>
  <c r="T8" i="1"/>
  <c r="AC8" i="1" s="1"/>
  <c r="U8" i="1"/>
  <c r="V8" i="1"/>
  <c r="AE8" i="1" s="1"/>
  <c r="W8" i="1"/>
  <c r="X8" i="1"/>
  <c r="AG8" i="1" s="1"/>
  <c r="R9" i="1"/>
  <c r="S9" i="1"/>
  <c r="AB9" i="1" s="1"/>
  <c r="T9" i="1"/>
  <c r="U9" i="1"/>
  <c r="AD9" i="1" s="1"/>
  <c r="V9" i="1"/>
  <c r="W9" i="1"/>
  <c r="AF9" i="1" s="1"/>
  <c r="X9" i="1"/>
  <c r="S4" i="1"/>
  <c r="T4" i="1"/>
  <c r="U4" i="1"/>
  <c r="V4" i="1"/>
  <c r="W4" i="1"/>
  <c r="X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I85" i="1"/>
  <c r="I95" i="1" s="1"/>
  <c r="I86" i="1"/>
  <c r="I87" i="1"/>
  <c r="I88" i="1"/>
  <c r="I89" i="1"/>
  <c r="I90" i="1"/>
  <c r="I91" i="1"/>
  <c r="I92" i="1"/>
  <c r="I93" i="1"/>
  <c r="I94" i="1"/>
  <c r="I69" i="1"/>
  <c r="I70" i="1"/>
  <c r="I71" i="1"/>
  <c r="I72" i="1"/>
  <c r="I73" i="1"/>
  <c r="I74" i="1"/>
  <c r="I75" i="1"/>
  <c r="I76" i="1"/>
  <c r="I77" i="1"/>
  <c r="I78" i="1"/>
  <c r="I53" i="1"/>
  <c r="I54" i="1"/>
  <c r="I55" i="1"/>
  <c r="I56" i="1"/>
  <c r="I57" i="1"/>
  <c r="I58" i="1"/>
  <c r="I59" i="1"/>
  <c r="I60" i="1"/>
  <c r="I61" i="1"/>
  <c r="I62" i="1"/>
  <c r="I37" i="1"/>
  <c r="I38" i="1"/>
  <c r="I39" i="1"/>
  <c r="I40" i="1"/>
  <c r="I41" i="1"/>
  <c r="I42" i="1"/>
  <c r="I43" i="1"/>
  <c r="I44" i="1"/>
  <c r="I45" i="1"/>
  <c r="I46" i="1"/>
  <c r="I21" i="1"/>
  <c r="I31" i="1" s="1"/>
  <c r="I22" i="1"/>
  <c r="I23" i="1"/>
  <c r="I24" i="1"/>
  <c r="I25" i="1"/>
  <c r="I26" i="1"/>
  <c r="I27" i="1"/>
  <c r="I28" i="1"/>
  <c r="I29" i="1"/>
  <c r="I30" i="1"/>
  <c r="I5" i="1"/>
  <c r="I6" i="1"/>
  <c r="I7" i="1"/>
  <c r="I8" i="1"/>
  <c r="I9" i="1"/>
  <c r="I10" i="1"/>
  <c r="I11" i="1"/>
  <c r="I12" i="1"/>
  <c r="I13" i="1"/>
  <c r="I14" i="1"/>
  <c r="D69" i="1"/>
  <c r="D79" i="1" s="1"/>
  <c r="D70" i="1"/>
  <c r="D71" i="1"/>
  <c r="D72" i="1"/>
  <c r="D73" i="1"/>
  <c r="D74" i="1"/>
  <c r="D75" i="1"/>
  <c r="D76" i="1"/>
  <c r="D77" i="1"/>
  <c r="D78" i="1"/>
  <c r="D85" i="1"/>
  <c r="D86" i="1"/>
  <c r="D87" i="1"/>
  <c r="D88" i="1"/>
  <c r="D89" i="1"/>
  <c r="D90" i="1"/>
  <c r="D91" i="1"/>
  <c r="D92" i="1"/>
  <c r="D93" i="1"/>
  <c r="D94" i="1"/>
  <c r="N84" i="1"/>
  <c r="N68" i="1"/>
  <c r="N52" i="1"/>
  <c r="N36" i="1"/>
  <c r="N20" i="1"/>
  <c r="R11" i="1"/>
  <c r="AA11" i="1" s="1"/>
  <c r="R4" i="1"/>
  <c r="AA4" i="1" s="1"/>
  <c r="Z4" i="1" s="1"/>
  <c r="N4" i="1"/>
  <c r="I4" i="1"/>
  <c r="I20" i="1"/>
  <c r="I36" i="1"/>
  <c r="I47" i="1" s="1"/>
  <c r="I52" i="1"/>
  <c r="I68" i="1"/>
  <c r="I84" i="1"/>
  <c r="D84" i="1"/>
  <c r="D68" i="1"/>
  <c r="D53" i="1"/>
  <c r="D54" i="1"/>
  <c r="D55" i="1"/>
  <c r="D56" i="1"/>
  <c r="D57" i="1"/>
  <c r="D58" i="1"/>
  <c r="D59" i="1"/>
  <c r="D60" i="1"/>
  <c r="D61" i="1"/>
  <c r="D62" i="1"/>
  <c r="D52" i="1"/>
  <c r="D37" i="1"/>
  <c r="D38" i="1"/>
  <c r="D39" i="1"/>
  <c r="D40" i="1"/>
  <c r="D41" i="1"/>
  <c r="D42" i="1"/>
  <c r="D43" i="1"/>
  <c r="D44" i="1"/>
  <c r="D45" i="1"/>
  <c r="D46" i="1"/>
  <c r="D36" i="1"/>
  <c r="D21" i="1"/>
  <c r="D22" i="1"/>
  <c r="D23" i="1"/>
  <c r="D24" i="1"/>
  <c r="D25" i="1"/>
  <c r="D26" i="1"/>
  <c r="D27" i="1"/>
  <c r="D28" i="1"/>
  <c r="D29" i="1"/>
  <c r="D30" i="1"/>
  <c r="D20" i="1"/>
  <c r="D5" i="1"/>
  <c r="D6" i="1"/>
  <c r="D7" i="1"/>
  <c r="D8" i="1"/>
  <c r="D9" i="1"/>
  <c r="D10" i="1"/>
  <c r="D11" i="1"/>
  <c r="D12" i="1"/>
  <c r="D13" i="1"/>
  <c r="D14" i="1"/>
  <c r="D4" i="1"/>
  <c r="N100" i="2"/>
  <c r="I97" i="2"/>
  <c r="D97" i="2"/>
  <c r="N84" i="2"/>
  <c r="I81" i="2"/>
  <c r="D81" i="2"/>
  <c r="N68" i="2"/>
  <c r="I65" i="2"/>
  <c r="D65" i="2"/>
  <c r="N52" i="2"/>
  <c r="I49" i="2"/>
  <c r="D49" i="2"/>
  <c r="N36" i="2"/>
  <c r="I33" i="2"/>
  <c r="D33" i="2"/>
  <c r="N20" i="2"/>
  <c r="I17" i="2"/>
  <c r="D17" i="2"/>
  <c r="AB5" i="1"/>
  <c r="AF5" i="1"/>
  <c r="AE12" i="1"/>
  <c r="N50" i="1"/>
  <c r="AA6" i="1"/>
  <c r="AB6" i="1"/>
  <c r="AC6" i="1"/>
  <c r="AD6" i="1"/>
  <c r="AE6" i="1"/>
  <c r="AF6" i="1"/>
  <c r="AG6" i="1"/>
  <c r="AA13" i="1"/>
  <c r="AB13" i="1"/>
  <c r="Z13" i="1" s="1"/>
  <c r="AC13" i="1"/>
  <c r="AD13" i="1"/>
  <c r="AE13" i="1"/>
  <c r="AF13" i="1"/>
  <c r="AG13" i="1"/>
  <c r="I63" i="1"/>
  <c r="AA7" i="1"/>
  <c r="AB7" i="1"/>
  <c r="AC7" i="1"/>
  <c r="AD7" i="1"/>
  <c r="AE7" i="1"/>
  <c r="AF7" i="1"/>
  <c r="AG7" i="1"/>
  <c r="AA14" i="1"/>
  <c r="AB14" i="1"/>
  <c r="AC14" i="1"/>
  <c r="AD14" i="1"/>
  <c r="AE14" i="1"/>
  <c r="AF14" i="1"/>
  <c r="AG14" i="1"/>
  <c r="N82" i="1"/>
  <c r="AB8" i="1"/>
  <c r="AD8" i="1"/>
  <c r="AF8" i="1"/>
  <c r="AA15" i="1"/>
  <c r="AC15" i="1"/>
  <c r="AE15" i="1"/>
  <c r="AG15" i="1"/>
  <c r="AA9" i="1"/>
  <c r="AC9" i="1"/>
  <c r="AE9" i="1"/>
  <c r="AG9" i="1"/>
  <c r="AB16" i="1"/>
  <c r="AD16" i="1"/>
  <c r="AF16" i="1"/>
  <c r="N18" i="1"/>
  <c r="AB4" i="1"/>
  <c r="AC4" i="1"/>
  <c r="AD4" i="1"/>
  <c r="AE4" i="1"/>
  <c r="AF4" i="1"/>
  <c r="AG4" i="1"/>
  <c r="AB11" i="1"/>
  <c r="AD11" i="1"/>
  <c r="AF11" i="1"/>
  <c r="B5" i="3"/>
  <c r="B6" i="3" s="1"/>
  <c r="C5" i="3"/>
  <c r="C6" i="3" s="1"/>
  <c r="D5" i="3"/>
  <c r="D6" i="3" s="1"/>
  <c r="E5" i="3"/>
  <c r="E6" i="3" s="1"/>
  <c r="F5" i="3"/>
  <c r="F6" i="3" s="1"/>
  <c r="G5" i="3"/>
  <c r="G6" i="3" s="1"/>
  <c r="D15" i="1"/>
  <c r="Z6" i="1"/>
  <c r="Z8" i="1" l="1"/>
  <c r="Z15" i="1"/>
  <c r="Z16" i="1"/>
  <c r="Z7" i="1"/>
  <c r="D47" i="1"/>
  <c r="Z14" i="1"/>
  <c r="Z9" i="1"/>
  <c r="AK4" i="1"/>
  <c r="AK5" i="1" s="1"/>
  <c r="AR3" i="1" s="1"/>
  <c r="K5" i="3" s="1"/>
  <c r="Z12" i="1"/>
  <c r="D31" i="1"/>
  <c r="D63" i="1"/>
  <c r="AL4" i="1" s="1"/>
  <c r="AL5" i="1" s="1"/>
  <c r="AS3" i="1" s="1"/>
  <c r="L5" i="3" s="1"/>
  <c r="Z11" i="1"/>
  <c r="AI5" i="1" s="1"/>
  <c r="AP3" i="1" s="1"/>
  <c r="I5" i="3" s="1"/>
  <c r="D95" i="1"/>
  <c r="I15" i="1"/>
  <c r="AI4" i="1" s="1"/>
  <c r="I79" i="1"/>
  <c r="AM4" i="1" s="1"/>
  <c r="AM5" i="1" s="1"/>
  <c r="AT3" i="1" s="1"/>
  <c r="M5" i="3" s="1"/>
  <c r="N34" i="1"/>
  <c r="AJ4" i="1" s="1"/>
  <c r="N66" i="1"/>
  <c r="N98" i="1"/>
  <c r="AN4" i="1"/>
  <c r="AN5" i="1" s="1"/>
  <c r="AU3" i="1" s="1"/>
  <c r="N5" i="3" s="1"/>
  <c r="Z5" i="1"/>
  <c r="AJ5" i="1" l="1"/>
  <c r="AQ3" i="1" s="1"/>
  <c r="J5" i="3" s="1"/>
</calcChain>
</file>

<file path=xl/sharedStrings.xml><?xml version="1.0" encoding="utf-8"?>
<sst xmlns="http://schemas.openxmlformats.org/spreadsheetml/2006/main" count="625" uniqueCount="302">
  <si>
    <t>نام و نام خانوادگي :                                           سن :                                                          شغل و آخرين پست شغلي :</t>
  </si>
  <si>
    <r>
      <t>ميزان تحصيلات :                                              سابقه كار :                                                 رشته تحصيلي دانشگاهي</t>
    </r>
    <r>
      <rPr>
        <sz val="10"/>
        <rFont val="B Traffic"/>
        <charset val="178"/>
      </rPr>
      <t xml:space="preserve"> :</t>
    </r>
  </si>
  <si>
    <t>‍</t>
  </si>
  <si>
    <t xml:space="preserve">نصب وسايل الكترونيكي </t>
  </si>
  <si>
    <t>تعمير اتومبيل</t>
  </si>
  <si>
    <t>ساختن اشيا  چوبي</t>
  </si>
  <si>
    <t>راندن كاميون و تراكتور</t>
  </si>
  <si>
    <t>و</t>
  </si>
  <si>
    <t>استفاده از ابزار ماشيني يا فلزي</t>
  </si>
  <si>
    <t xml:space="preserve">تغيير ابتكاري موتور اتومبيل و موتورسيكلت </t>
  </si>
  <si>
    <t xml:space="preserve">گذراندن دوره كارگاه </t>
  </si>
  <si>
    <t>گذراندن دوره طراحي مكانيكي</t>
  </si>
  <si>
    <t>گذراندن دوره درودگري ( كارهاي چوبي )</t>
  </si>
  <si>
    <t>گذراندن دوره خياطي</t>
  </si>
  <si>
    <t>گذراندن دوره اتو مكانيكي</t>
  </si>
  <si>
    <t xml:space="preserve">نامه نگاري با دوستان </t>
  </si>
  <si>
    <t>شركت در برنامه هاي مذهبي</t>
  </si>
  <si>
    <t xml:space="preserve">عضويت در انجمن ها و مراكز فرهنگي و اجتماعي </t>
  </si>
  <si>
    <t xml:space="preserve">كمك به حل مشكلات شخصي ديگران </t>
  </si>
  <si>
    <t>الف</t>
  </si>
  <si>
    <t xml:space="preserve">مراقبت از كودكان </t>
  </si>
  <si>
    <t>شركت در ميهمانيها ومراسم جشن و سرور</t>
  </si>
  <si>
    <t>بيان مطالب شنيدني و لطيفه در جمع دوستان</t>
  </si>
  <si>
    <t>مطالعه كتابهاي روانشناسي</t>
  </si>
  <si>
    <t>حضور در جلسات و سمينارها</t>
  </si>
  <si>
    <t>شركت در كلاسهاي ورزشي</t>
  </si>
  <si>
    <t>پيدا كردن دوستان و افراد جديد</t>
  </si>
  <si>
    <t xml:space="preserve">خواندن كتابها يا مجلات علمي </t>
  </si>
  <si>
    <t xml:space="preserve">كار در آزمايشگاه </t>
  </si>
  <si>
    <t xml:space="preserve">كار برروي يك پروژه علمي </t>
  </si>
  <si>
    <t>ساختن مدلهايي از هواپيما ( ماكت )</t>
  </si>
  <si>
    <t>ج</t>
  </si>
  <si>
    <t>كار با وسايل و مواد شيميايي</t>
  </si>
  <si>
    <t xml:space="preserve">مطالعه آزاد درباره موضوعات خاص </t>
  </si>
  <si>
    <t>حل معماهاي رياضي و شطرنج</t>
  </si>
  <si>
    <t>گذراندن دوره فيزيك</t>
  </si>
  <si>
    <t>گذراندن دوره شيمي</t>
  </si>
  <si>
    <t xml:space="preserve">گذراندن دوره هندسه يا مثلثات </t>
  </si>
  <si>
    <t>گذراندن دوره زيست شناسي</t>
  </si>
  <si>
    <t xml:space="preserve">تاثير گذاشتن روي ديگران </t>
  </si>
  <si>
    <t xml:space="preserve">فروشندگي اجناس </t>
  </si>
  <si>
    <t>بحث درباره مسائل سياسي</t>
  </si>
  <si>
    <t>كار كردن در مغازه يا فروشگاه شخصي</t>
  </si>
  <si>
    <t>م</t>
  </si>
  <si>
    <t xml:space="preserve">شركت فعال در سمينارها </t>
  </si>
  <si>
    <t>سخنراني</t>
  </si>
  <si>
    <t>خدمت به عنوان مدير يك گروه</t>
  </si>
  <si>
    <t xml:space="preserve">سرپرستي و نظارت بر كار ديگران </t>
  </si>
  <si>
    <t xml:space="preserve">ملاقات با شخصيت هاي مهم </t>
  </si>
  <si>
    <t xml:space="preserve">رهبري يك گروه براي رسيدن به هدف </t>
  </si>
  <si>
    <t>مشاركت در فعاليت هاي سياسي</t>
  </si>
  <si>
    <t>طراحي ، ترسيم ، نقاشي</t>
  </si>
  <si>
    <t>بازيگري تئاتر يا سينما</t>
  </si>
  <si>
    <t xml:space="preserve">طراحي داخل ساختمان يا دكوراسيون </t>
  </si>
  <si>
    <t>نوازندگي در گروه موسيقي و سرود</t>
  </si>
  <si>
    <t>ه</t>
  </si>
  <si>
    <t>نوازندگي يكي از آلات موسيقي</t>
  </si>
  <si>
    <t xml:space="preserve">رفتن به برنامه هاي اجراي موسيقي </t>
  </si>
  <si>
    <t xml:space="preserve">خواندن داستانهاي معروف </t>
  </si>
  <si>
    <t>نقاشي از روي مدل يا عكس</t>
  </si>
  <si>
    <t xml:space="preserve">نقد نمايشنامه </t>
  </si>
  <si>
    <t xml:space="preserve">خواندن شعر يا سرودن شعر </t>
  </si>
  <si>
    <t>گذراندن دوره هنري</t>
  </si>
  <si>
    <t xml:space="preserve">دقت در تميز نگهداشتن كتابها و لوازم التحرير خود </t>
  </si>
  <si>
    <t xml:space="preserve">ماشين نويسي اوراق يا نامه ها براي خود وديگران </t>
  </si>
  <si>
    <t xml:space="preserve">حسابداري </t>
  </si>
  <si>
    <t>كار باانواع ماشينهاي اداري ( حساب ، كامپيوتر و غيره )</t>
  </si>
  <si>
    <t>ق</t>
  </si>
  <si>
    <t xml:space="preserve">ثبت و نگهداري اسناد هزينه ها و درآمد </t>
  </si>
  <si>
    <t>گذراندن دوره ماشين نويسي</t>
  </si>
  <si>
    <t xml:space="preserve">گذراندن دوره بازرگاني </t>
  </si>
  <si>
    <t>گذراندن دوره دفترداري</t>
  </si>
  <si>
    <t xml:space="preserve">گذراندن دوره حسابداري مالي </t>
  </si>
  <si>
    <t>بايگاني نامه ها ، گزارشها ، سوابق و غيره</t>
  </si>
  <si>
    <t>نوشتن نامه هاي اداري و رسمي</t>
  </si>
  <si>
    <t>از ابزار هاي برقي كارگاه نجاري مانند اره ، ماشين تراش ياماشين سنباده استفاده كرده ام .</t>
  </si>
  <si>
    <t>كار كردن  با ولت متر را مي دانم .</t>
  </si>
  <si>
    <t>مي توانم كاربراتوررا تنظيم كنم .</t>
  </si>
  <si>
    <t>با ابزار هاي برقي مانند : مته ، آسياب ، خرد كن و چرخ خياطي كار كرده ام .</t>
  </si>
  <si>
    <t>كار جلا زدن و لكه زدايي مبلمان يا كارهاي چوبي را مي توانم انجام دهم .</t>
  </si>
  <si>
    <t>مي توانم نقشه ساختمان يا طرح ماشين را بخوانم .</t>
  </si>
  <si>
    <t>تعميرات ساده وسايل برقي را مي توانم انجام دهم .</t>
  </si>
  <si>
    <t>مي توانم وسايل چوبي ( صندلي ، ميز و ... ) راتعمير كنم .</t>
  </si>
  <si>
    <t>رسم هاي فني را مي توانم بكشم .</t>
  </si>
  <si>
    <t>مي توانم تعميرات ساده تلويزيون را انجام دهم.</t>
  </si>
  <si>
    <t>تعميرات ساده لوله كشي را مي توانم انجام دهم.</t>
  </si>
  <si>
    <t>مي توانم بخوبي مطالب را براي ديگران توضيح دهم .</t>
  </si>
  <si>
    <t>در امور خيريه با جمع آوري كمكهاي مردمي شركت كرده ام .</t>
  </si>
  <si>
    <t>با ديگران به خوبي كار وتشريك مساعي مي كنم .</t>
  </si>
  <si>
    <t>در سر گرم كردن افراد بزرگتر از خود مهارت دارم .</t>
  </si>
  <si>
    <t>مي توانم ميزبان خوبي باشم .</t>
  </si>
  <si>
    <t>به راحتي مي توانم به كودكان آموزش دهم  .</t>
  </si>
  <si>
    <t>مي توانم براي سرگرمي ديگران در يك مهماني برنامه ريزي كنم.</t>
  </si>
  <si>
    <t>بخوبي مي توانم به افراد مضطرب يا داراي مشكل كمك كنم .</t>
  </si>
  <si>
    <t>داوطلبانه در بيمارستان ، كلينيك يا مراكز امداد رساني ( هلال احمرو ... ) كار كرده ام .</t>
  </si>
  <si>
    <t>براي امور خيريه مربوط به مدرسه يا مسجد مي توانم برنامه ريزي كنم .</t>
  </si>
  <si>
    <t>درباره شخصيت افراد به خوبي مي توانم قضاوت كنم .</t>
  </si>
  <si>
    <t>طرز كار لامپ خلا ( لوله خالي از هوا ) را مي دانم .</t>
  </si>
  <si>
    <t>مي توانم سه غذا راكه از لحاظ مواد پروتئيني غني هستند را نام ببرم .</t>
  </si>
  <si>
    <t>مفهوم نيمه عمر عنصر راديواكتيو را مي دانم .</t>
  </si>
  <si>
    <t>مي توانم جدو ل مندليف را توضيح دهم .</t>
  </si>
  <si>
    <t>مي توانم از خط كش محاسبه براي ضريب يا تقسيم استفاده كنم .</t>
  </si>
  <si>
    <t>از ميكروسكوپ مي توانم استفاده كنم .</t>
  </si>
  <si>
    <t>سه نوع صورت فلكي ستارگان را مي توانم شناسايي كنم .</t>
  </si>
  <si>
    <t>چگونگي عملكرد گلبول هاي سفيد خون را مي توانم توضيح دهم .</t>
  </si>
  <si>
    <t>فرمول هاي ساده شيمي را مي توانم تفسير كنم .</t>
  </si>
  <si>
    <t>مي دانم كه چرا ماهواره ها به زمين نمي افتند .</t>
  </si>
  <si>
    <t>در سمينار يا مسابقه علمي شركت كرده ام .</t>
  </si>
  <si>
    <t>در مدرسه به عنوان نماينده انتخاب شدم .</t>
  </si>
  <si>
    <t>مي توانم كار ديگران را سرپرستي كنم .</t>
  </si>
  <si>
    <t>اشتياق و انرژي فوق العاده اي در انجام كار ها دارم .</t>
  </si>
  <si>
    <t>به خوبي مي توانم مردم را به انجام كار هاي مورد علاقه خودم وادارم .</t>
  </si>
  <si>
    <t>در فروشندگي مهارت دارم .</t>
  </si>
  <si>
    <t>بعنوان نماينده يك گروه در ارائه پيشنهادات ويا شكايات به مقام بالاتر انجام وظيفه كرده ام .</t>
  </si>
  <si>
    <t>در كار فروشندگي يا رهبري گروه پاداش گرفته ام .</t>
  </si>
  <si>
    <t>باشگاه ، گروه يا دسته اي را سازمان داده ام .</t>
  </si>
  <si>
    <t>اقدام به ايجاد كسب و كار نموده ام .</t>
  </si>
  <si>
    <t>مي دانم چگونه سر دسته يا نماينده موفقي باشم .</t>
  </si>
  <si>
    <t>مباحثه گر خوبي هستم .</t>
  </si>
  <si>
    <t>مي توانم در نمايشنامه نقشي را بازي كنم .</t>
  </si>
  <si>
    <t>مي توانم شعر يا نوشته اي را دكلمه كنم .</t>
  </si>
  <si>
    <t xml:space="preserve">مي توانم در نمايش عروسكي بازي كنم. </t>
  </si>
  <si>
    <t>مي توانم افراد را طوري نقاشي كنم كه قابل شناسايي باشند .</t>
  </si>
  <si>
    <t>مي توانم نقاشي يا مجسمه سازي كنم .</t>
  </si>
  <si>
    <t>مي توانم سفالگري كنم .</t>
  </si>
  <si>
    <t>طراحي لباس ، پوستر يا وسايل چوبي را مي توانم انجام دهم .</t>
  </si>
  <si>
    <t>مي توانم به خوبي شعر بگويم يا داستان بنويسم .</t>
  </si>
  <si>
    <t>مي توانم يك آلت موسيقي را بنوازم .</t>
  </si>
  <si>
    <t>در سرودهاي 2 تا 4 نفره مي توانم شركت كنم .</t>
  </si>
  <si>
    <t>مي توانم يكي ازآلات موسيقي را در يك جمع رسمي بنوازم .</t>
  </si>
  <si>
    <t>در هر دقيقه مي توانم چهل كلمه تايپ كنم .</t>
  </si>
  <si>
    <t>مي توانم با دستگاه فتوكپي يا ماشين جمع بندي قيمت كالا كار كنم .</t>
  </si>
  <si>
    <t>مي توانم تند نويسي كنم .</t>
  </si>
  <si>
    <t>مي توانم نامه ها و ساير اوراق را بايگاني كنم .</t>
  </si>
  <si>
    <t>در امور اداري كار كرده ام .</t>
  </si>
  <si>
    <t>مي توانم زمان بندي مشخصي براي انجام كار هايم داشته باشم .</t>
  </si>
  <si>
    <t>مي توانم مقدار زيادي از كار هاي دفتري رادر مدت كوتاهي انجام دهم .</t>
  </si>
  <si>
    <t>از ماشين حساب مي توانم استفاده كنم .</t>
  </si>
  <si>
    <t>مي توانم از كامپيوتر استفاده كنم .</t>
  </si>
  <si>
    <t>مي توانم بدهي ها وطلب ها ( ترازنامه ها ) رادر دفتر كل وارد كنم .</t>
  </si>
  <si>
    <t>مي توانم گزارشهاي دقيق پرداختها و فروشها را نگهداري و تنظيم كنم .</t>
  </si>
  <si>
    <t xml:space="preserve">مكانيك هواپيما </t>
  </si>
  <si>
    <t xml:space="preserve">متخصص موجودات وحشي وآبزي </t>
  </si>
  <si>
    <t xml:space="preserve">مكانيك اتومبيل </t>
  </si>
  <si>
    <t xml:space="preserve">نجار </t>
  </si>
  <si>
    <t xml:space="preserve">راننده خاك برداري برقي ، جرثقيل </t>
  </si>
  <si>
    <t xml:space="preserve">نقشه بردار </t>
  </si>
  <si>
    <t xml:space="preserve">بازرس ساختمان </t>
  </si>
  <si>
    <t xml:space="preserve">مهندس مخابرات </t>
  </si>
  <si>
    <t xml:space="preserve">جوشكار </t>
  </si>
  <si>
    <t>پرورش دهنده گلها و گياهان</t>
  </si>
  <si>
    <t>راننده تاكسي سرويس ( آژانس )</t>
  </si>
  <si>
    <t xml:space="preserve">مهندس لوكوموتيو </t>
  </si>
  <si>
    <t xml:space="preserve">خياط </t>
  </si>
  <si>
    <t xml:space="preserve">برقكار </t>
  </si>
  <si>
    <t xml:space="preserve">جامعه شناس </t>
  </si>
  <si>
    <t xml:space="preserve">دبير دبيرستان </t>
  </si>
  <si>
    <t xml:space="preserve">متخصص اصلا ح و تربيت </t>
  </si>
  <si>
    <t xml:space="preserve">گفتار درمانگر </t>
  </si>
  <si>
    <t xml:space="preserve">مشاور ازدواج </t>
  </si>
  <si>
    <t xml:space="preserve">مدير مدرسه </t>
  </si>
  <si>
    <t xml:space="preserve">سرپرست خوابگاه </t>
  </si>
  <si>
    <t xml:space="preserve">روانشناس </t>
  </si>
  <si>
    <t xml:space="preserve">دبير علوم اجتماعي </t>
  </si>
  <si>
    <t xml:space="preserve">مدير امور خيريه </t>
  </si>
  <si>
    <t xml:space="preserve">مربي ورزش </t>
  </si>
  <si>
    <t xml:space="preserve">مشاور </t>
  </si>
  <si>
    <t xml:space="preserve">دستيار امور روانپزشكي </t>
  </si>
  <si>
    <t xml:space="preserve">راهنما و مشاور شغلي </t>
  </si>
  <si>
    <t xml:space="preserve">متخصص هواشناسي </t>
  </si>
  <si>
    <t xml:space="preserve">زيست شناس </t>
  </si>
  <si>
    <t>ستاره شناس ( منجم )</t>
  </si>
  <si>
    <t xml:space="preserve">تكنسين آزمايشگاه پزشكي </t>
  </si>
  <si>
    <t xml:space="preserve">مردم شناس </t>
  </si>
  <si>
    <t xml:space="preserve">دامپزشك </t>
  </si>
  <si>
    <t xml:space="preserve">شيميدان </t>
  </si>
  <si>
    <t>پژوهشگر ( محقق )</t>
  </si>
  <si>
    <t>نويسنده مقالات علمي</t>
  </si>
  <si>
    <t xml:space="preserve">سردبير يك مجله علمي </t>
  </si>
  <si>
    <t xml:space="preserve">زمين شناس </t>
  </si>
  <si>
    <t>گياه شناس</t>
  </si>
  <si>
    <t xml:space="preserve">كارشناس تحقيقات علمي </t>
  </si>
  <si>
    <t xml:space="preserve">فيزيكدان </t>
  </si>
  <si>
    <t>معامله گر ، واسطه گر امور تجاري</t>
  </si>
  <si>
    <t xml:space="preserve">مامور خريد </t>
  </si>
  <si>
    <t xml:space="preserve">مدير اجرايي آگهي و مسئول تبليغات </t>
  </si>
  <si>
    <t>نماينده فروش كارخانه توليدي</t>
  </si>
  <si>
    <t>توليد كننده برنامه هاي تلويزيوني</t>
  </si>
  <si>
    <t>مدير هتل</t>
  </si>
  <si>
    <t xml:space="preserve">مدير شركت هاي بازرگاني </t>
  </si>
  <si>
    <t xml:space="preserve">مدير رستوران </t>
  </si>
  <si>
    <t xml:space="preserve">مدير مراسم وتشريفات </t>
  </si>
  <si>
    <t xml:space="preserve">فروشنده </t>
  </si>
  <si>
    <t xml:space="preserve">واسطه گر معاملات ملكي يا اتومبيل </t>
  </si>
  <si>
    <t xml:space="preserve">مدير تبليغات يا مدير روابط عمومي </t>
  </si>
  <si>
    <t xml:space="preserve">مؤسس باشگاه ورزشي </t>
  </si>
  <si>
    <t>مدير فروش</t>
  </si>
  <si>
    <t xml:space="preserve">شاعر </t>
  </si>
  <si>
    <t>رهبر اركستر</t>
  </si>
  <si>
    <t xml:space="preserve">موسيقيدان </t>
  </si>
  <si>
    <t xml:space="preserve">نويسنده </t>
  </si>
  <si>
    <t xml:space="preserve">هنر مند آگهي هاي تبليغاتي </t>
  </si>
  <si>
    <t xml:space="preserve">نويصسنده ا دبيات كودكان </t>
  </si>
  <si>
    <t>بازيگر سينما يا تئاتر</t>
  </si>
  <si>
    <t xml:space="preserve">خبرنگار </t>
  </si>
  <si>
    <t>صورتگر ( نقاش )</t>
  </si>
  <si>
    <t xml:space="preserve">خواننده سرود </t>
  </si>
  <si>
    <t>آهنگساز</t>
  </si>
  <si>
    <t xml:space="preserve">مجسمه ساز </t>
  </si>
  <si>
    <t xml:space="preserve">نمايشنامه نويس </t>
  </si>
  <si>
    <t xml:space="preserve">فيلم ساز </t>
  </si>
  <si>
    <t>دفتر دار</t>
  </si>
  <si>
    <t xml:space="preserve">معلم درس ماشين نويسي </t>
  </si>
  <si>
    <t>مسئول برنامه هاي بودجه ( ذي حساب )</t>
  </si>
  <si>
    <t xml:space="preserve">حسابدار تحصيل كرده </t>
  </si>
  <si>
    <t xml:space="preserve">بازرسي مالي اداري </t>
  </si>
  <si>
    <t xml:space="preserve">تند نويس دادگاه </t>
  </si>
  <si>
    <t xml:space="preserve">تحويلدار بانك </t>
  </si>
  <si>
    <t xml:space="preserve">كارشناس ماليات </t>
  </si>
  <si>
    <t xml:space="preserve">ناظر صورت برداري از موجودي  </t>
  </si>
  <si>
    <t>اپراتور كامپيوتر</t>
  </si>
  <si>
    <t xml:space="preserve">ارزياب هزينه ها </t>
  </si>
  <si>
    <t xml:space="preserve">كارشناس امور مالي </t>
  </si>
  <si>
    <t xml:space="preserve">كارمند امور مالي </t>
  </si>
  <si>
    <t xml:space="preserve">بازرس بانك </t>
  </si>
  <si>
    <t xml:space="preserve">توانايي مكانيكي </t>
  </si>
  <si>
    <t>توانايي تدريس</t>
  </si>
  <si>
    <t xml:space="preserve">توانايي علمي </t>
  </si>
  <si>
    <t xml:space="preserve">توانايي فروشندگي </t>
  </si>
  <si>
    <t xml:space="preserve">توانايي هنري </t>
  </si>
  <si>
    <t xml:space="preserve">توانايي اداري مالي </t>
  </si>
  <si>
    <t>مهارت هاي دستي ( استفاده از ابزا )</t>
  </si>
  <si>
    <t xml:space="preserve">مهارت هاي دوستي و تعاون </t>
  </si>
  <si>
    <t xml:space="preserve">مهارت هاي رياضي يا علوم اجتماعي </t>
  </si>
  <si>
    <t xml:space="preserve">مهارت هاي مديريت </t>
  </si>
  <si>
    <t xml:space="preserve">مهارت هاي نقاشي يا خط يا موسيقي </t>
  </si>
  <si>
    <t xml:space="preserve">مهارت هاي مالي و اداري </t>
  </si>
  <si>
    <t>سوال اول</t>
  </si>
  <si>
    <t>سوال دوم</t>
  </si>
  <si>
    <t>سوال سوم</t>
  </si>
  <si>
    <t xml:space="preserve">سوال چهارم </t>
  </si>
  <si>
    <t>R</t>
  </si>
  <si>
    <t>I</t>
  </si>
  <si>
    <t>E</t>
  </si>
  <si>
    <t>S</t>
  </si>
  <si>
    <t>A</t>
  </si>
  <si>
    <t>C</t>
  </si>
  <si>
    <t xml:space="preserve">واقع گرا  </t>
  </si>
  <si>
    <t xml:space="preserve"> جستجوگر</t>
  </si>
  <si>
    <t xml:space="preserve"> متهور</t>
  </si>
  <si>
    <t xml:space="preserve">اجتماعی </t>
  </si>
  <si>
    <t xml:space="preserve">هنر دوست </t>
  </si>
  <si>
    <t xml:space="preserve"> متعارف </t>
  </si>
  <si>
    <t xml:space="preserve">اهل کار     </t>
  </si>
  <si>
    <t xml:space="preserve">مسئله حل کن  </t>
  </si>
  <si>
    <t xml:space="preserve">ترغيب کننده </t>
  </si>
  <si>
    <t xml:space="preserve">امدادگر </t>
  </si>
  <si>
    <t xml:space="preserve">خلاق </t>
  </si>
  <si>
    <t xml:space="preserve">سازمان دهنده </t>
  </si>
  <si>
    <t xml:space="preserve">نام و نام خانوادگي :                                           سن :                                    </t>
  </si>
  <si>
    <t>تيپهاي شخصيتي</t>
  </si>
  <si>
    <t>علايق، صفات شخصيتي و مشاغل مناسب</t>
  </si>
  <si>
    <t xml:space="preserve">علاقمند به كار با وسايل و ماشينها و بي‌علاقه به فعاليت‌هاي آموزشي و درماني </t>
  </si>
  <si>
    <t>صفات شخصيتي: اهل عمل، خودمحور، صرفه‌جو، سرسخت، مصر، غيراجتماعي</t>
  </si>
  <si>
    <t>مشاغل مناسب: مشاغل فني، كشاورزي و بعضي از مشاغل خدماتي</t>
  </si>
  <si>
    <t>علاقمند به پژوهش و كارهاي علمي در زمينه‌هاي رياضي، فيزيك، شيمي، زيست‌شناسي بي‌علاقه به فعاليت‌هاي متهورانه</t>
  </si>
  <si>
    <t>صفات شخصيتي: كنجكاو، دقيق، تحليل‌گر، پيچيده، كناره‌گير، منتقد، خوددار</t>
  </si>
  <si>
    <t>مشاغل مناسب: مشاغل علمي و پژوهشي، پزشكي و برخي از مشاغل مهندسي</t>
  </si>
  <si>
    <t>علاقمند به فعاليت‌هاي پيجيده، ابتكاري و هنري بي‌علاقه به كارهاي قراردادي</t>
  </si>
  <si>
    <t>صفات شخصيتي: عاطفي، ابرازگر، خيالپرداز، شهودي، آرمانگرا، مستقل</t>
  </si>
  <si>
    <t>مشاغل مناسب: مشاغل هنر، موسيقي، ادبيات، بازيگري، مترجمي</t>
  </si>
  <si>
    <t>علاقمند به امور آموزشي و درماني و بي‌علاقه به امور فني و ماشيني</t>
  </si>
  <si>
    <r>
      <t>صفات شخصيتي: اهل همكاري، معاشرتي، صبور، مسئول، صميمي، امدادگر</t>
    </r>
    <r>
      <rPr>
        <sz val="14"/>
        <rFont val="Symbol"/>
        <family val="1"/>
        <charset val="2"/>
      </rPr>
      <t>¼</t>
    </r>
  </si>
  <si>
    <t>مشاغل مناسب: مشاغل مربوط به تعليم و تربيت، رفاه اجتماعي و موضوعات اخلاقي</t>
  </si>
  <si>
    <t>علاقمند به فعاليت‌هاي رهبري، مديريت، سياسي و كسب درآمد اقتصادي و بي‌علاقه به امور پژوهشي</t>
  </si>
  <si>
    <t>صفات شخصيتي: ماجراجو، باانرژي، مطمئن به خود، هيجان طلب، سلطه‌جو</t>
  </si>
  <si>
    <t>مشاغل مناسب: مشاغل مديريت، تجارت و فروشندگي</t>
  </si>
  <si>
    <t>علاقمند به امور دفتري، تنظيم اطلاعات نوشتاري و پردازش داده‌ها و بي‌علاقه به امور بي‌نظم و هنري</t>
  </si>
  <si>
    <t>صفات شخصيتي: محتاط، مطيع، منظم، صرفه‌جو، دورانديش، وظيفه‌شناس</t>
  </si>
  <si>
    <t>مشاغل مناسب: مشاغل اداري و منشيگري، حسابداري ، بايگاني</t>
  </si>
  <si>
    <t>امدادگر/ اجتماعي</t>
  </si>
  <si>
    <t>سازمان دهنده/ متعارف</t>
  </si>
  <si>
    <t>بیشترین نمره تیپ شخصیتی غالب شما را نشان می دهد</t>
  </si>
  <si>
    <t xml:space="preserve"> اهل کار/ واقع گرا</t>
  </si>
  <si>
    <t>ترغیب کننده/ متهور</t>
  </si>
  <si>
    <t>مسئله حل کن/ جستجوگر</t>
  </si>
  <si>
    <t>خلاق/ هنري</t>
  </si>
  <si>
    <t>سؤال اول: فعاليت ها – رو به روي هر يك از فعاليت ها ي زير كه مايل و علاقمند به انجام آنها هستيد، يك علامت بزنيد.</t>
  </si>
  <si>
    <t>سؤال دوم :  تجربه ها -  رو به روي هر يك از فعاليت ها ي زير كه تاكنون تجربه كرده ايد و مي توانيد آنرا انجام دهيد، يك علامت بزنيد .</t>
  </si>
  <si>
    <r>
      <t xml:space="preserve">سؤال سوم : </t>
    </r>
    <r>
      <rPr>
        <b/>
        <sz val="10"/>
        <rFont val="B Mitra"/>
        <charset val="178"/>
      </rPr>
      <t>مشاغل – اين فهرست براي بررسي احساسات و نگرش ها ي شما نسبت به مشاغل گوناگون مي پردازد، روبه روي مشاغلي را كه به آنها علاقه داريد يا براي شما خوشايند هستند يك علامت بزنيد.</t>
    </r>
  </si>
  <si>
    <t>سؤال  چهارم : خود سنجي ها  - در جدول زير توانائيها ( توان بالقوه ) ومهارت هاي ( توان بالفعل ) خود را در مقايسه با همسالانتان درجه بندي نمائيد. سعي نمائيد صحيح ترين برآورد را در مورد خودتان انجام دهيد، به كمترين توانايي نمره 1 وبه بيشترين توانايي نمره 7 بدهيد و تا حد امكان از درجه بندي يكسان خود در هر توانايي بپرهيزيد براي پاسخگويي درعددي كه به نظر خودتان معرف توانايي شما مي باشد عدد 1 را بنویسید.</t>
  </si>
  <si>
    <t>پرسشنامه حاضر به منظور ارزيابي رغبت ها و علائق شما در زمينه تحصیلی  و شغلی تهيه و طراحي شده است. در اين پرسشنامه فهرستي از فعاليتها، تجربه ها، مشاغل و خود سنجي ها آورده شده است تارغبت ها و تجربه هاي شما را مشخص نمايد. درهر بخش توضيحات لازم براي پاسخگويي داده شده است. لطفا اين توضيحات را با دقت بخوانيد و پرسشنامه را با گذاردن عدد 1 در مقایل پرسش مورد نطر تكميل نماييد.</t>
  </si>
  <si>
    <t>تهران : پاسداران نگارستان دوم پلاک 16</t>
  </si>
  <si>
    <t>کرج : جهاد دانشگاهی استان البرز واحدهای فردیس و گوهردشت</t>
  </si>
  <si>
    <t>رشته دبیرستان :</t>
  </si>
  <si>
    <t>مکاتبه ای سراسر کشور : بصورت تلفنی (سراسر کشور )</t>
  </si>
  <si>
    <r>
      <rPr>
        <b/>
        <sz val="10"/>
        <rFont val="B Mitra"/>
        <charset val="178"/>
      </rPr>
      <t xml:space="preserve">کانال اطلاع رسانی و آموزش های استاد </t>
    </r>
    <r>
      <rPr>
        <sz val="10"/>
        <rFont val="B Mitra"/>
        <charset val="178"/>
      </rPr>
      <t>https://telegram.me/alirezaafsharofficial</t>
    </r>
  </si>
  <si>
    <r>
      <t xml:space="preserve">لطفا پس از تکمیل فرم آن را </t>
    </r>
    <r>
      <rPr>
        <b/>
        <sz val="10"/>
        <color indexed="10"/>
        <rFont val="B Mitra"/>
        <charset val="178"/>
      </rPr>
      <t>جهت تحلیل</t>
    </r>
    <r>
      <rPr>
        <sz val="10"/>
        <rFont val="B Mitra"/>
        <charset val="178"/>
      </rPr>
      <t xml:space="preserve"> به تلگرام شخصی استاد افشار بفرستید</t>
    </r>
  </si>
  <si>
    <t>مرکز مشاوره تحصیلی و دپارتمان برنامه ریزی تحصیلی و انتخاب رشته علیرضا افشار</t>
  </si>
  <si>
    <t>اصفهان دبیرستان تیزهوشان شهید اژه ای 2</t>
  </si>
  <si>
    <t>فارس : کازرون آموزشگاه هدف</t>
  </si>
  <si>
    <t>ثبت نام انتخاب رشته تلفنی کنکور 99 ( سراسری و آزاد ) مستقیم با استاد علیرضا افشار ، با ارسال پیامک به 09358960503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</si>
</sst>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charset val="178"/>
    </font>
    <font>
      <b/>
      <sz val="10"/>
      <name val="B Traffic"/>
      <charset val="178"/>
    </font>
    <font>
      <sz val="10"/>
      <name val="B Traffic"/>
      <charset val="178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B Traffic"/>
      <charset val="178"/>
    </font>
    <font>
      <sz val="8"/>
      <name val="Arial"/>
      <charset val="178"/>
    </font>
    <font>
      <sz val="14"/>
      <name val="Arial"/>
      <charset val="178"/>
    </font>
    <font>
      <b/>
      <sz val="14"/>
      <name val="Arial"/>
      <family val="2"/>
    </font>
    <font>
      <b/>
      <sz val="14"/>
      <name val="Times New Roman"/>
      <family val="1"/>
    </font>
    <font>
      <b/>
      <sz val="12"/>
      <name val="B Traffic"/>
      <charset val="178"/>
    </font>
    <font>
      <b/>
      <sz val="10"/>
      <name val="B Mitra"/>
      <charset val="178"/>
    </font>
    <font>
      <sz val="10"/>
      <name val="B Mitra"/>
      <charset val="178"/>
    </font>
    <font>
      <b/>
      <sz val="14"/>
      <name val="B Mitra"/>
      <charset val="178"/>
    </font>
    <font>
      <sz val="10"/>
      <name val="Arial"/>
      <family val="2"/>
    </font>
    <font>
      <sz val="12"/>
      <name val="Traffic"/>
      <charset val="178"/>
    </font>
    <font>
      <sz val="14"/>
      <name val="B Mitra"/>
      <charset val="178"/>
    </font>
    <font>
      <sz val="14"/>
      <name val="Symbol"/>
      <family val="1"/>
      <charset val="2"/>
    </font>
    <font>
      <b/>
      <sz val="12"/>
      <name val="B Mitra"/>
      <charset val="178"/>
    </font>
    <font>
      <b/>
      <sz val="10"/>
      <color indexed="10"/>
      <name val="B Mitra"/>
      <charset val="178"/>
    </font>
    <font>
      <sz val="10"/>
      <color rgb="FF0070C0"/>
      <name val="B Homa"/>
      <charset val="17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5" fillId="0" borderId="1" xfId="0" applyFont="1" applyBorder="1" applyAlignment="1">
      <alignment horizontal="center" vertical="top" wrapText="1" readingOrder="2"/>
    </xf>
    <xf numFmtId="0" fontId="5" fillId="0" borderId="2" xfId="0" applyFont="1" applyBorder="1" applyAlignment="1">
      <alignment horizontal="center" vertical="top" wrapText="1" readingOrder="2"/>
    </xf>
    <xf numFmtId="0" fontId="5" fillId="0" borderId="2" xfId="0" applyFont="1" applyBorder="1" applyAlignment="1">
      <alignment horizontal="right" vertical="top" wrapText="1" readingOrder="2"/>
    </xf>
    <xf numFmtId="0" fontId="5" fillId="0" borderId="3" xfId="0" applyFont="1" applyBorder="1" applyAlignment="1">
      <alignment horizontal="center" vertical="top" wrapText="1" readingOrder="2"/>
    </xf>
    <xf numFmtId="0" fontId="5" fillId="0" borderId="4" xfId="0" applyFont="1" applyBorder="1" applyAlignment="1">
      <alignment horizontal="center" vertical="top" wrapText="1" readingOrder="2"/>
    </xf>
    <xf numFmtId="0" fontId="5" fillId="0" borderId="4" xfId="0" applyFont="1" applyBorder="1" applyAlignment="1">
      <alignment horizontal="right" vertical="top" wrapText="1" readingOrder="2"/>
    </xf>
    <xf numFmtId="0" fontId="5" fillId="0" borderId="5" xfId="0" applyFont="1" applyBorder="1" applyAlignment="1">
      <alignment horizontal="center" vertical="top" wrapText="1" readingOrder="2"/>
    </xf>
    <xf numFmtId="0" fontId="5" fillId="0" borderId="0" xfId="0" applyFont="1" applyAlignment="1">
      <alignment horizontal="right" readingOrder="2"/>
    </xf>
    <xf numFmtId="0" fontId="5" fillId="0" borderId="4" xfId="0" applyFont="1" applyBorder="1" applyAlignment="1">
      <alignment horizontal="right" vertical="top" wrapText="1" readingOrder="1"/>
    </xf>
    <xf numFmtId="0" fontId="2" fillId="0" borderId="0" xfId="0" applyFont="1" applyAlignment="1">
      <alignment horizontal="right" readingOrder="2"/>
    </xf>
    <xf numFmtId="0" fontId="5" fillId="0" borderId="3" xfId="0" applyFont="1" applyBorder="1" applyAlignment="1">
      <alignment horizontal="right" vertical="top" wrapText="1" readingOrder="2"/>
    </xf>
    <xf numFmtId="0" fontId="5" fillId="0" borderId="5" xfId="0" applyFont="1" applyBorder="1" applyAlignment="1">
      <alignment horizontal="right" vertical="top" wrapText="1" readingOrder="2"/>
    </xf>
    <xf numFmtId="0" fontId="4" fillId="0" borderId="0" xfId="0" applyFont="1" applyAlignment="1">
      <alignment horizontal="right" readingOrder="2"/>
    </xf>
    <xf numFmtId="0" fontId="0" fillId="0" borderId="0" xfId="0" applyAlignment="1">
      <alignment horizontal="center"/>
    </xf>
    <xf numFmtId="0" fontId="0" fillId="0" borderId="0" xfId="0" applyAlignment="1"/>
    <xf numFmtId="0" fontId="5" fillId="0" borderId="2" xfId="0" applyFont="1" applyBorder="1" applyAlignment="1">
      <alignment vertical="top" wrapText="1" readingOrder="2"/>
    </xf>
    <xf numFmtId="0" fontId="5" fillId="0" borderId="4" xfId="0" applyFont="1" applyBorder="1" applyAlignment="1">
      <alignment vertical="top" wrapText="1" readingOrder="2"/>
    </xf>
    <xf numFmtId="0" fontId="2" fillId="0" borderId="0" xfId="0" applyFont="1" applyBorder="1" applyAlignment="1">
      <alignment horizontal="right" readingOrder="2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top" wrapText="1" readingOrder="2"/>
    </xf>
    <xf numFmtId="0" fontId="5" fillId="0" borderId="0" xfId="0" applyFont="1" applyBorder="1" applyAlignment="1">
      <alignment horizontal="right" vertical="top" wrapText="1" readingOrder="2"/>
    </xf>
    <xf numFmtId="0" fontId="5" fillId="0" borderId="6" xfId="0" applyFont="1" applyBorder="1" applyAlignment="1">
      <alignment horizontal="right" vertical="top" wrapText="1" readingOrder="2"/>
    </xf>
    <xf numFmtId="0" fontId="5" fillId="0" borderId="7" xfId="0" applyFont="1" applyBorder="1" applyAlignment="1">
      <alignment horizontal="right" vertical="top" wrapText="1" readingOrder="2"/>
    </xf>
    <xf numFmtId="0" fontId="5" fillId="0" borderId="6" xfId="0" applyFont="1" applyBorder="1" applyAlignment="1">
      <alignment horizontal="center" vertical="top" wrapText="1" readingOrder="2"/>
    </xf>
    <xf numFmtId="0" fontId="5" fillId="0" borderId="8" xfId="0" applyFont="1" applyBorder="1" applyAlignment="1">
      <alignment horizontal="center" vertical="top" wrapText="1" readingOrder="2"/>
    </xf>
    <xf numFmtId="0" fontId="9" fillId="0" borderId="7" xfId="0" applyFont="1" applyBorder="1" applyAlignment="1">
      <alignment readingOrder="2"/>
    </xf>
    <xf numFmtId="0" fontId="7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 vertical="top" wrapText="1" readingOrder="2"/>
    </xf>
    <xf numFmtId="0" fontId="10" fillId="0" borderId="14" xfId="0" applyFont="1" applyBorder="1" applyAlignment="1">
      <alignment horizontal="center" vertical="top" wrapText="1" readingOrder="2"/>
    </xf>
    <xf numFmtId="0" fontId="10" fillId="0" borderId="15" xfId="0" applyFont="1" applyBorder="1" applyAlignment="1">
      <alignment horizontal="center" vertical="top" wrapText="1" readingOrder="2"/>
    </xf>
    <xf numFmtId="0" fontId="10" fillId="0" borderId="16" xfId="0" applyFont="1" applyBorder="1" applyAlignment="1">
      <alignment horizontal="center" vertical="top" wrapText="1" readingOrder="2"/>
    </xf>
    <xf numFmtId="0" fontId="10" fillId="0" borderId="9" xfId="0" applyFont="1" applyBorder="1" applyAlignment="1">
      <alignment horizontal="center" vertical="top" wrapText="1" readingOrder="2"/>
    </xf>
    <xf numFmtId="0" fontId="10" fillId="0" borderId="17" xfId="0" applyFont="1" applyBorder="1" applyAlignment="1">
      <alignment horizontal="center" vertical="top" wrapText="1" readingOrder="2"/>
    </xf>
    <xf numFmtId="0" fontId="5" fillId="0" borderId="0" xfId="0" applyFont="1" applyAlignment="1">
      <alignment horizontal="center" readingOrder="2"/>
    </xf>
    <xf numFmtId="0" fontId="5" fillId="0" borderId="0" xfId="0" applyFont="1" applyBorder="1" applyAlignment="1">
      <alignment vertical="top" wrapText="1" readingOrder="2"/>
    </xf>
    <xf numFmtId="0" fontId="5" fillId="0" borderId="8" xfId="0" applyFont="1" applyBorder="1" applyAlignment="1">
      <alignment vertical="top" wrapText="1" readingOrder="2"/>
    </xf>
    <xf numFmtId="0" fontId="0" fillId="0" borderId="0" xfId="0" applyBorder="1" applyAlignment="1"/>
    <xf numFmtId="0" fontId="1" fillId="0" borderId="0" xfId="0" applyFont="1" applyAlignment="1">
      <alignment readingOrder="2"/>
    </xf>
    <xf numFmtId="0" fontId="11" fillId="0" borderId="0" xfId="0" applyFont="1" applyAlignment="1">
      <alignment readingOrder="2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/>
    <xf numFmtId="0" fontId="12" fillId="0" borderId="0" xfId="0" applyFont="1" applyBorder="1" applyAlignment="1">
      <alignment horizontal="right" readingOrder="2"/>
    </xf>
    <xf numFmtId="0" fontId="12" fillId="0" borderId="0" xfId="0" applyFont="1" applyBorder="1" applyAlignment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 readingOrder="2"/>
    </xf>
    <xf numFmtId="0" fontId="12" fillId="0" borderId="0" xfId="0" applyFont="1" applyAlignment="1">
      <alignment horizontal="right" readingOrder="2"/>
    </xf>
    <xf numFmtId="0" fontId="11" fillId="0" borderId="7" xfId="0" applyFont="1" applyBorder="1" applyAlignment="1">
      <alignment readingOrder="2"/>
    </xf>
    <xf numFmtId="0" fontId="12" fillId="0" borderId="1" xfId="0" applyFont="1" applyBorder="1" applyAlignment="1">
      <alignment horizontal="center" vertical="top" wrapText="1" readingOrder="2"/>
    </xf>
    <xf numFmtId="0" fontId="12" fillId="0" borderId="2" xfId="0" applyFont="1" applyBorder="1" applyAlignment="1">
      <alignment vertical="top" wrapText="1" readingOrder="2"/>
    </xf>
    <xf numFmtId="0" fontId="12" fillId="0" borderId="2" xfId="0" applyFont="1" applyBorder="1" applyAlignment="1">
      <alignment horizontal="right" vertical="top" wrapText="1" readingOrder="2"/>
    </xf>
    <xf numFmtId="0" fontId="12" fillId="0" borderId="2" xfId="0" applyFont="1" applyBorder="1" applyAlignment="1">
      <alignment horizontal="center" vertical="top" wrapText="1" readingOrder="2"/>
    </xf>
    <xf numFmtId="0" fontId="12" fillId="0" borderId="8" xfId="0" applyFont="1" applyBorder="1" applyAlignment="1">
      <alignment horizontal="center" vertical="top" wrapText="1" readingOrder="2"/>
    </xf>
    <xf numFmtId="0" fontId="12" fillId="0" borderId="2" xfId="0" applyFont="1" applyBorder="1" applyAlignment="1">
      <alignment horizontal="center" vertical="center" wrapText="1" readingOrder="2"/>
    </xf>
    <xf numFmtId="0" fontId="12" fillId="0" borderId="3" xfId="0" applyFont="1" applyBorder="1" applyAlignment="1">
      <alignment horizontal="center" vertical="top" wrapText="1" readingOrder="2"/>
    </xf>
    <xf numFmtId="0" fontId="12" fillId="0" borderId="4" xfId="0" applyFont="1" applyBorder="1" applyAlignment="1">
      <alignment vertical="top" wrapText="1" readingOrder="2"/>
    </xf>
    <xf numFmtId="0" fontId="12" fillId="0" borderId="4" xfId="0" applyFont="1" applyBorder="1" applyAlignment="1">
      <alignment horizontal="right" vertical="top" wrapText="1" readingOrder="2"/>
    </xf>
    <xf numFmtId="0" fontId="12" fillId="0" borderId="4" xfId="0" applyFont="1" applyBorder="1" applyAlignment="1">
      <alignment horizontal="center" vertical="top" wrapText="1" readingOrder="2"/>
    </xf>
    <xf numFmtId="0" fontId="12" fillId="0" borderId="5" xfId="0" applyFont="1" applyBorder="1" applyAlignment="1">
      <alignment horizontal="center" vertical="top" wrapText="1" readingOrder="2"/>
    </xf>
    <xf numFmtId="0" fontId="12" fillId="0" borderId="4" xfId="0" applyFont="1" applyBorder="1" applyAlignment="1">
      <alignment horizontal="center" vertical="center" wrapText="1" readingOrder="2"/>
    </xf>
    <xf numFmtId="0" fontId="12" fillId="0" borderId="0" xfId="0" applyFont="1" applyAlignment="1">
      <alignment horizontal="center" readingOrder="2"/>
    </xf>
    <xf numFmtId="0" fontId="12" fillId="0" borderId="0" xfId="0" applyFont="1" applyBorder="1" applyAlignment="1">
      <alignment horizontal="center" vertical="top" wrapText="1" readingOrder="2"/>
    </xf>
    <xf numFmtId="0" fontId="12" fillId="0" borderId="0" xfId="0" applyFont="1" applyBorder="1" applyAlignment="1">
      <alignment vertical="top" wrapText="1" readingOrder="2"/>
    </xf>
    <xf numFmtId="0" fontId="12" fillId="0" borderId="0" xfId="0" applyFont="1" applyBorder="1" applyAlignment="1">
      <alignment horizontal="right" vertical="top" wrapText="1" readingOrder="2"/>
    </xf>
    <xf numFmtId="0" fontId="12" fillId="0" borderId="6" xfId="0" applyFont="1" applyBorder="1" applyAlignment="1">
      <alignment horizontal="right" vertical="top" wrapText="1" readingOrder="2"/>
    </xf>
    <xf numFmtId="0" fontId="12" fillId="0" borderId="7" xfId="0" applyFont="1" applyBorder="1" applyAlignment="1">
      <alignment horizontal="right" vertical="top" wrapText="1" readingOrder="2"/>
    </xf>
    <xf numFmtId="0" fontId="12" fillId="0" borderId="4" xfId="0" applyFont="1" applyBorder="1" applyAlignment="1">
      <alignment horizontal="right" vertical="top" wrapText="1" readingOrder="1"/>
    </xf>
    <xf numFmtId="0" fontId="12" fillId="0" borderId="6" xfId="0" applyFont="1" applyBorder="1" applyAlignment="1">
      <alignment horizontal="center" vertical="top" wrapText="1" readingOrder="2"/>
    </xf>
    <xf numFmtId="0" fontId="12" fillId="0" borderId="8" xfId="0" applyFont="1" applyBorder="1" applyAlignment="1">
      <alignment vertical="top" wrapText="1" readingOrder="2"/>
    </xf>
    <xf numFmtId="0" fontId="12" fillId="0" borderId="3" xfId="0" applyFont="1" applyBorder="1" applyAlignment="1">
      <alignment horizontal="right" vertical="top" wrapText="1" readingOrder="2"/>
    </xf>
    <xf numFmtId="0" fontId="12" fillId="0" borderId="5" xfId="0" applyFont="1" applyBorder="1" applyAlignment="1">
      <alignment horizontal="right" vertical="top" wrapText="1" readingOrder="2"/>
    </xf>
    <xf numFmtId="0" fontId="14" fillId="0" borderId="0" xfId="0" applyFont="1"/>
    <xf numFmtId="0" fontId="15" fillId="0" borderId="0" xfId="0" applyFont="1" applyAlignment="1">
      <alignment vertical="top" wrapText="1" readingOrder="2"/>
    </xf>
    <xf numFmtId="0" fontId="13" fillId="0" borderId="8" xfId="0" applyFont="1" applyBorder="1" applyAlignment="1">
      <alignment horizontal="center" vertical="top" wrapText="1" readingOrder="2"/>
    </xf>
    <xf numFmtId="0" fontId="18" fillId="0" borderId="13" xfId="0" applyFont="1" applyBorder="1" applyAlignment="1">
      <alignment horizontal="center" vertical="top" wrapText="1" readingOrder="2"/>
    </xf>
    <xf numFmtId="0" fontId="18" fillId="0" borderId="14" xfId="0" applyFont="1" applyBorder="1" applyAlignment="1">
      <alignment horizontal="center" vertical="top" wrapText="1" readingOrder="2"/>
    </xf>
    <xf numFmtId="0" fontId="18" fillId="0" borderId="15" xfId="0" applyFont="1" applyBorder="1" applyAlignment="1">
      <alignment horizontal="center" vertical="top" wrapText="1" readingOrder="2"/>
    </xf>
    <xf numFmtId="0" fontId="18" fillId="0" borderId="16" xfId="0" applyFont="1" applyBorder="1" applyAlignment="1">
      <alignment horizontal="center" vertical="top" wrapText="1" readingOrder="2"/>
    </xf>
    <xf numFmtId="0" fontId="18" fillId="0" borderId="9" xfId="0" applyFont="1" applyBorder="1" applyAlignment="1">
      <alignment horizontal="center" vertical="top" wrapText="1" readingOrder="2"/>
    </xf>
    <xf numFmtId="0" fontId="18" fillId="0" borderId="17" xfId="0" applyFont="1" applyBorder="1" applyAlignment="1">
      <alignment horizontal="center" vertical="top" wrapText="1" readingOrder="2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0" xfId="0" applyFont="1" applyAlignment="1">
      <alignment wrapText="1" readingOrder="2"/>
    </xf>
    <xf numFmtId="0" fontId="12" fillId="2" borderId="0" xfId="0" applyFont="1" applyFill="1"/>
    <xf numFmtId="0" fontId="12" fillId="3" borderId="0" xfId="0" applyFont="1" applyFill="1"/>
    <xf numFmtId="0" fontId="20" fillId="0" borderId="0" xfId="0" applyFont="1"/>
    <xf numFmtId="0" fontId="12" fillId="0" borderId="0" xfId="0" applyFont="1" applyAlignment="1">
      <alignment horizontal="right" wrapText="1" readingOrder="2"/>
    </xf>
    <xf numFmtId="0" fontId="11" fillId="0" borderId="7" xfId="0" applyFont="1" applyBorder="1" applyAlignment="1">
      <alignment horizontal="center" readingOrder="2"/>
    </xf>
    <xf numFmtId="0" fontId="11" fillId="0" borderId="0" xfId="0" applyFont="1" applyAlignment="1">
      <alignment horizontal="right" wrapText="1" readingOrder="2"/>
    </xf>
    <xf numFmtId="0" fontId="11" fillId="0" borderId="0" xfId="0" applyFont="1" applyAlignment="1">
      <alignment horizontal="right" wrapText="1"/>
    </xf>
    <xf numFmtId="0" fontId="16" fillId="0" borderId="1" xfId="0" applyFont="1" applyBorder="1" applyAlignment="1">
      <alignment horizontal="center" vertical="top" wrapText="1" readingOrder="2"/>
    </xf>
    <xf numFmtId="0" fontId="16" fillId="0" borderId="3" xfId="0" applyFont="1" applyBorder="1" applyAlignment="1">
      <alignment horizontal="center" vertical="top" wrapText="1" readingOrder="2"/>
    </xf>
    <xf numFmtId="0" fontId="16" fillId="0" borderId="5" xfId="0" applyFont="1" applyBorder="1" applyAlignment="1">
      <alignment horizontal="center" vertical="top" wrapText="1" readingOrder="2"/>
    </xf>
    <xf numFmtId="0" fontId="18" fillId="0" borderId="0" xfId="0" applyFont="1" applyAlignment="1">
      <alignment horizontal="center"/>
    </xf>
    <xf numFmtId="0" fontId="13" fillId="0" borderId="23" xfId="0" applyFont="1" applyBorder="1" applyAlignment="1">
      <alignment horizontal="center" vertical="top" wrapText="1" readingOrder="2"/>
    </xf>
    <xf numFmtId="0" fontId="13" fillId="0" borderId="24" xfId="0" applyFont="1" applyBorder="1" applyAlignment="1">
      <alignment horizontal="center" vertical="top" wrapText="1" readingOrder="2"/>
    </xf>
    <xf numFmtId="0" fontId="13" fillId="0" borderId="2" xfId="0" applyFont="1" applyBorder="1" applyAlignment="1">
      <alignment horizontal="center" vertical="top" wrapText="1" readingOrder="2"/>
    </xf>
    <xf numFmtId="0" fontId="16" fillId="0" borderId="18" xfId="0" applyFont="1" applyBorder="1" applyAlignment="1">
      <alignment horizontal="right" vertical="top" wrapText="1" readingOrder="2"/>
    </xf>
    <xf numFmtId="0" fontId="16" fillId="0" borderId="0" xfId="0" applyFont="1" applyBorder="1" applyAlignment="1">
      <alignment horizontal="right" vertical="top" wrapText="1" readingOrder="2"/>
    </xf>
    <xf numFmtId="0" fontId="16" fillId="0" borderId="19" xfId="0" applyFont="1" applyBorder="1" applyAlignment="1">
      <alignment horizontal="right" vertical="top" wrapText="1" readingOrder="2"/>
    </xf>
    <xf numFmtId="0" fontId="16" fillId="0" borderId="22" xfId="0" applyFont="1" applyBorder="1" applyAlignment="1">
      <alignment horizontal="right" vertical="top" wrapText="1" readingOrder="2"/>
    </xf>
    <xf numFmtId="0" fontId="16" fillId="0" borderId="7" xfId="0" applyFont="1" applyBorder="1" applyAlignment="1">
      <alignment horizontal="right" vertical="top" wrapText="1" readingOrder="2"/>
    </xf>
    <xf numFmtId="0" fontId="16" fillId="0" borderId="4" xfId="0" applyFont="1" applyBorder="1" applyAlignment="1">
      <alignment horizontal="right" vertical="top" wrapText="1" readingOrder="2"/>
    </xf>
    <xf numFmtId="0" fontId="16" fillId="0" borderId="20" xfId="0" applyFont="1" applyBorder="1" applyAlignment="1">
      <alignment horizontal="right" vertical="top" wrapText="1" readingOrder="2"/>
    </xf>
    <xf numFmtId="0" fontId="16" fillId="0" borderId="6" xfId="0" applyFont="1" applyBorder="1" applyAlignment="1">
      <alignment horizontal="right" vertical="top" wrapText="1" readingOrder="2"/>
    </xf>
    <xf numFmtId="0" fontId="16" fillId="0" borderId="21" xfId="0" applyFont="1" applyBorder="1" applyAlignment="1">
      <alignment horizontal="right" vertical="top" wrapText="1" readingOrder="2"/>
    </xf>
    <xf numFmtId="0" fontId="9" fillId="0" borderId="7" xfId="0" applyFont="1" applyBorder="1" applyAlignment="1">
      <alignment horizontal="center" readingOrder="2"/>
    </xf>
    <xf numFmtId="0" fontId="3" fillId="0" borderId="7" xfId="0" applyFont="1" applyBorder="1" applyAlignment="1">
      <alignment horizontal="center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8"/>
  <sheetViews>
    <sheetView rightToLeft="1" tabSelected="1" topLeftCell="K142" zoomScale="120" zoomScaleNormal="120" zoomScaleSheetLayoutView="100" workbookViewId="0">
      <selection activeCell="H2" sqref="H2"/>
    </sheetView>
  </sheetViews>
  <sheetFormatPr defaultColWidth="9.140625" defaultRowHeight="24.95" customHeight="1" x14ac:dyDescent="0.35"/>
  <cols>
    <col min="1" max="1" width="3.140625" style="48" bestFit="1" customWidth="1"/>
    <col min="2" max="2" width="2.7109375" style="49" bestFit="1" customWidth="1"/>
    <col min="3" max="3" width="52.42578125" style="48" customWidth="1"/>
    <col min="4" max="4" width="9.140625" style="47"/>
    <col min="5" max="5" width="9.140625" style="48"/>
    <col min="6" max="6" width="3.140625" style="48" bestFit="1" customWidth="1"/>
    <col min="7" max="7" width="2.7109375" style="47" bestFit="1" customWidth="1"/>
    <col min="8" max="8" width="89.7109375" style="48" customWidth="1"/>
    <col min="9" max="9" width="9.140625" style="47"/>
    <col min="10" max="10" width="9.140625" style="48"/>
    <col min="11" max="11" width="3.140625" style="48" bestFit="1" customWidth="1"/>
    <col min="12" max="12" width="4.7109375" style="47" bestFit="1" customWidth="1"/>
    <col min="13" max="13" width="50.140625" style="48" customWidth="1"/>
    <col min="14" max="14" width="9.28515625" style="47" bestFit="1" customWidth="1"/>
    <col min="15" max="15" width="9.140625" style="48"/>
    <col min="16" max="16" width="3.140625" style="47" bestFit="1" customWidth="1"/>
    <col min="17" max="17" width="52.5703125" style="48" customWidth="1"/>
    <col min="18" max="24" width="2.7109375" style="48" bestFit="1" customWidth="1"/>
    <col min="25" max="16384" width="9.140625" style="48"/>
  </cols>
  <sheetData>
    <row r="1" spans="1:24" ht="24.95" customHeight="1" x14ac:dyDescent="0.4">
      <c r="A1" s="46" t="s">
        <v>259</v>
      </c>
      <c r="B1" s="46"/>
      <c r="C1" s="46"/>
    </row>
    <row r="2" spans="1:24" ht="24.95" customHeight="1" x14ac:dyDescent="0.55000000000000004">
      <c r="A2" s="46" t="s">
        <v>294</v>
      </c>
      <c r="B2" s="46"/>
      <c r="C2" s="46"/>
      <c r="H2" s="95" t="s">
        <v>301</v>
      </c>
    </row>
    <row r="3" spans="1:24" ht="48.75" customHeight="1" x14ac:dyDescent="0.4">
      <c r="A3" s="96" t="s">
        <v>291</v>
      </c>
      <c r="B3" s="96"/>
      <c r="C3" s="96"/>
      <c r="D3" s="96"/>
      <c r="E3" s="96"/>
      <c r="F3" s="92"/>
      <c r="G3" s="92"/>
      <c r="H3" s="93" t="s">
        <v>297</v>
      </c>
    </row>
    <row r="4" spans="1:24" ht="64.5" customHeight="1" x14ac:dyDescent="0.4">
      <c r="A4" s="98" t="s">
        <v>287</v>
      </c>
      <c r="B4" s="98"/>
      <c r="C4" s="98"/>
      <c r="D4" s="98"/>
      <c r="F4" s="99" t="s">
        <v>288</v>
      </c>
      <c r="G4" s="99"/>
      <c r="H4" s="99"/>
      <c r="I4" s="99"/>
      <c r="K4" s="96" t="s">
        <v>289</v>
      </c>
      <c r="L4" s="96"/>
      <c r="M4" s="96"/>
      <c r="N4" s="96"/>
      <c r="P4" s="98" t="s">
        <v>290</v>
      </c>
      <c r="Q4" s="98"/>
      <c r="R4" s="98"/>
      <c r="S4" s="98"/>
      <c r="T4" s="98"/>
      <c r="U4" s="98"/>
      <c r="V4" s="98"/>
      <c r="W4" s="98"/>
      <c r="X4" s="98"/>
    </row>
    <row r="5" spans="1:24" ht="16.5" thickBot="1" x14ac:dyDescent="0.45">
      <c r="A5" s="97" t="s">
        <v>237</v>
      </c>
      <c r="B5" s="97"/>
      <c r="C5" s="97"/>
      <c r="D5" s="97"/>
      <c r="F5" s="97" t="s">
        <v>238</v>
      </c>
      <c r="G5" s="97"/>
      <c r="H5" s="97"/>
      <c r="I5" s="97"/>
      <c r="K5" s="97" t="s">
        <v>239</v>
      </c>
      <c r="L5" s="97"/>
      <c r="M5" s="97"/>
      <c r="N5" s="97"/>
      <c r="P5" s="97" t="s">
        <v>240</v>
      </c>
      <c r="Q5" s="97"/>
      <c r="R5" s="56">
        <v>7</v>
      </c>
      <c r="S5" s="56">
        <v>6</v>
      </c>
      <c r="T5" s="56">
        <v>5</v>
      </c>
      <c r="U5" s="56">
        <v>4</v>
      </c>
      <c r="V5" s="56">
        <v>3</v>
      </c>
      <c r="W5" s="56">
        <v>2</v>
      </c>
      <c r="X5" s="56">
        <v>1</v>
      </c>
    </row>
    <row r="6" spans="1:24" ht="20.100000000000001" customHeight="1" thickBot="1" x14ac:dyDescent="0.4">
      <c r="A6" s="57" t="s">
        <v>2</v>
      </c>
      <c r="B6" s="58">
        <v>1</v>
      </c>
      <c r="C6" s="59" t="s">
        <v>3</v>
      </c>
      <c r="D6" s="60"/>
      <c r="F6" s="57"/>
      <c r="G6" s="60">
        <v>1</v>
      </c>
      <c r="H6" s="59" t="s">
        <v>75</v>
      </c>
      <c r="I6" s="60"/>
      <c r="K6" s="57"/>
      <c r="L6" s="60">
        <v>1</v>
      </c>
      <c r="M6" s="59" t="s">
        <v>141</v>
      </c>
      <c r="N6" s="60"/>
      <c r="P6" s="61" t="s">
        <v>7</v>
      </c>
      <c r="Q6" s="60" t="s">
        <v>225</v>
      </c>
      <c r="R6" s="62"/>
      <c r="S6" s="62"/>
      <c r="T6" s="62"/>
      <c r="U6" s="62"/>
      <c r="V6" s="62"/>
      <c r="W6" s="62"/>
      <c r="X6" s="62"/>
    </row>
    <row r="7" spans="1:24" ht="20.100000000000001" customHeight="1" thickBot="1" x14ac:dyDescent="0.4">
      <c r="A7" s="63"/>
      <c r="B7" s="64">
        <v>2</v>
      </c>
      <c r="C7" s="65" t="s">
        <v>4</v>
      </c>
      <c r="D7" s="66"/>
      <c r="F7" s="63"/>
      <c r="G7" s="66">
        <v>2</v>
      </c>
      <c r="H7" s="65" t="s">
        <v>76</v>
      </c>
      <c r="I7" s="66"/>
      <c r="K7" s="63"/>
      <c r="L7" s="66">
        <v>2</v>
      </c>
      <c r="M7" s="65" t="s">
        <v>142</v>
      </c>
      <c r="N7" s="66"/>
      <c r="P7" s="67" t="s">
        <v>19</v>
      </c>
      <c r="Q7" s="66" t="s">
        <v>226</v>
      </c>
      <c r="R7" s="68"/>
      <c r="S7" s="68"/>
      <c r="T7" s="68"/>
      <c r="U7" s="68"/>
      <c r="V7" s="68"/>
      <c r="W7" s="68"/>
      <c r="X7" s="68"/>
    </row>
    <row r="8" spans="1:24" ht="20.100000000000001" customHeight="1" thickBot="1" x14ac:dyDescent="0.4">
      <c r="A8" s="63"/>
      <c r="B8" s="64">
        <v>3</v>
      </c>
      <c r="C8" s="65" t="s">
        <v>5</v>
      </c>
      <c r="D8" s="66"/>
      <c r="F8" s="63"/>
      <c r="G8" s="66">
        <v>3</v>
      </c>
      <c r="H8" s="65" t="s">
        <v>77</v>
      </c>
      <c r="I8" s="66"/>
      <c r="K8" s="63"/>
      <c r="L8" s="66">
        <v>3</v>
      </c>
      <c r="M8" s="65" t="s">
        <v>143</v>
      </c>
      <c r="N8" s="66"/>
      <c r="P8" s="67" t="s">
        <v>31</v>
      </c>
      <c r="Q8" s="66" t="s">
        <v>227</v>
      </c>
      <c r="R8" s="68"/>
      <c r="S8" s="68"/>
      <c r="T8" s="68"/>
      <c r="U8" s="68"/>
      <c r="V8" s="68"/>
      <c r="W8" s="68"/>
      <c r="X8" s="68"/>
    </row>
    <row r="9" spans="1:24" ht="20.100000000000001" customHeight="1" thickBot="1" x14ac:dyDescent="0.4">
      <c r="A9" s="63"/>
      <c r="B9" s="64">
        <v>4</v>
      </c>
      <c r="C9" s="65" t="s">
        <v>6</v>
      </c>
      <c r="D9" s="66"/>
      <c r="F9" s="63"/>
      <c r="G9" s="66">
        <v>4</v>
      </c>
      <c r="H9" s="65" t="s">
        <v>78</v>
      </c>
      <c r="I9" s="66"/>
      <c r="K9" s="63"/>
      <c r="L9" s="66">
        <v>4</v>
      </c>
      <c r="M9" s="65" t="s">
        <v>144</v>
      </c>
      <c r="N9" s="66"/>
      <c r="P9" s="67" t="s">
        <v>43</v>
      </c>
      <c r="Q9" s="66" t="s">
        <v>228</v>
      </c>
      <c r="R9" s="68"/>
      <c r="S9" s="68"/>
      <c r="T9" s="68"/>
      <c r="U9" s="68"/>
      <c r="V9" s="68"/>
      <c r="W9" s="68"/>
      <c r="X9" s="68"/>
    </row>
    <row r="10" spans="1:24" ht="20.100000000000001" customHeight="1" thickBot="1" x14ac:dyDescent="0.4">
      <c r="A10" s="63" t="s">
        <v>7</v>
      </c>
      <c r="B10" s="64">
        <v>5</v>
      </c>
      <c r="C10" s="65" t="s">
        <v>8</v>
      </c>
      <c r="D10" s="66"/>
      <c r="F10" s="63" t="s">
        <v>7</v>
      </c>
      <c r="G10" s="66">
        <v>5</v>
      </c>
      <c r="H10" s="65" t="s">
        <v>79</v>
      </c>
      <c r="I10" s="66"/>
      <c r="K10" s="63"/>
      <c r="L10" s="66">
        <v>5</v>
      </c>
      <c r="M10" s="65" t="s">
        <v>145</v>
      </c>
      <c r="N10" s="66"/>
      <c r="P10" s="67" t="s">
        <v>55</v>
      </c>
      <c r="Q10" s="66" t="s">
        <v>229</v>
      </c>
      <c r="R10" s="68"/>
      <c r="S10" s="68"/>
      <c r="T10" s="68"/>
      <c r="U10" s="68"/>
      <c r="V10" s="68"/>
      <c r="W10" s="68"/>
      <c r="X10" s="68"/>
    </row>
    <row r="11" spans="1:24" ht="20.100000000000001" customHeight="1" thickBot="1" x14ac:dyDescent="0.4">
      <c r="A11" s="63"/>
      <c r="B11" s="64">
        <v>6</v>
      </c>
      <c r="C11" s="65" t="s">
        <v>9</v>
      </c>
      <c r="D11" s="66"/>
      <c r="F11" s="63"/>
      <c r="G11" s="66">
        <v>6</v>
      </c>
      <c r="H11" s="65" t="s">
        <v>80</v>
      </c>
      <c r="I11" s="66"/>
      <c r="K11" s="63"/>
      <c r="L11" s="66">
        <v>6</v>
      </c>
      <c r="M11" s="65" t="s">
        <v>146</v>
      </c>
      <c r="N11" s="66"/>
      <c r="P11" s="67" t="s">
        <v>67</v>
      </c>
      <c r="Q11" s="66" t="s">
        <v>230</v>
      </c>
      <c r="R11" s="68"/>
      <c r="S11" s="68"/>
      <c r="T11" s="68"/>
      <c r="U11" s="68"/>
      <c r="V11" s="68"/>
      <c r="W11" s="68"/>
      <c r="X11" s="68"/>
    </row>
    <row r="12" spans="1:24" ht="20.100000000000001" customHeight="1" thickBot="1" x14ac:dyDescent="0.4">
      <c r="A12" s="63"/>
      <c r="B12" s="64">
        <v>7</v>
      </c>
      <c r="C12" s="65" t="s">
        <v>10</v>
      </c>
      <c r="D12" s="66"/>
      <c r="F12" s="63"/>
      <c r="G12" s="66">
        <v>7</v>
      </c>
      <c r="H12" s="65" t="s">
        <v>81</v>
      </c>
      <c r="I12" s="66"/>
      <c r="K12" s="63" t="s">
        <v>7</v>
      </c>
      <c r="L12" s="66">
        <v>7</v>
      </c>
      <c r="M12" s="65" t="s">
        <v>147</v>
      </c>
      <c r="N12" s="66"/>
      <c r="P12" s="69"/>
      <c r="Q12" s="47"/>
    </row>
    <row r="13" spans="1:24" ht="20.100000000000001" customHeight="1" thickBot="1" x14ac:dyDescent="0.4">
      <c r="A13" s="63"/>
      <c r="B13" s="64">
        <v>8</v>
      </c>
      <c r="C13" s="65" t="s">
        <v>11</v>
      </c>
      <c r="D13" s="66"/>
      <c r="F13" s="63"/>
      <c r="G13" s="66">
        <v>8</v>
      </c>
      <c r="H13" s="65" t="s">
        <v>82</v>
      </c>
      <c r="I13" s="66"/>
      <c r="K13" s="63"/>
      <c r="L13" s="66">
        <v>8</v>
      </c>
      <c r="M13" s="65" t="s">
        <v>148</v>
      </c>
      <c r="N13" s="66"/>
      <c r="P13" s="61" t="s">
        <v>7</v>
      </c>
      <c r="Q13" s="60" t="s">
        <v>231</v>
      </c>
      <c r="R13" s="62"/>
      <c r="S13" s="62"/>
      <c r="T13" s="62"/>
      <c r="U13" s="62"/>
      <c r="V13" s="62"/>
      <c r="W13" s="62"/>
      <c r="X13" s="62"/>
    </row>
    <row r="14" spans="1:24" ht="20.100000000000001" customHeight="1" thickBot="1" x14ac:dyDescent="0.4">
      <c r="A14" s="63"/>
      <c r="B14" s="64">
        <v>9</v>
      </c>
      <c r="C14" s="65" t="s">
        <v>12</v>
      </c>
      <c r="D14" s="66"/>
      <c r="F14" s="63"/>
      <c r="G14" s="66">
        <v>9</v>
      </c>
      <c r="H14" s="65" t="s">
        <v>83</v>
      </c>
      <c r="I14" s="66"/>
      <c r="K14" s="63"/>
      <c r="L14" s="66">
        <v>9</v>
      </c>
      <c r="M14" s="65" t="s">
        <v>149</v>
      </c>
      <c r="N14" s="66"/>
      <c r="P14" s="67" t="s">
        <v>19</v>
      </c>
      <c r="Q14" s="66" t="s">
        <v>232</v>
      </c>
      <c r="R14" s="68"/>
      <c r="S14" s="68"/>
      <c r="T14" s="68"/>
      <c r="U14" s="68"/>
      <c r="V14" s="68"/>
      <c r="W14" s="68"/>
      <c r="X14" s="68"/>
    </row>
    <row r="15" spans="1:24" ht="20.100000000000001" customHeight="1" thickBot="1" x14ac:dyDescent="0.4">
      <c r="A15" s="63"/>
      <c r="B15" s="64">
        <v>10</v>
      </c>
      <c r="C15" s="65" t="s">
        <v>13</v>
      </c>
      <c r="D15" s="66"/>
      <c r="F15" s="63"/>
      <c r="G15" s="66">
        <v>10</v>
      </c>
      <c r="H15" s="65" t="s">
        <v>84</v>
      </c>
      <c r="I15" s="66"/>
      <c r="K15" s="63"/>
      <c r="L15" s="66">
        <v>10</v>
      </c>
      <c r="M15" s="65" t="s">
        <v>150</v>
      </c>
      <c r="N15" s="66"/>
      <c r="P15" s="67" t="s">
        <v>31</v>
      </c>
      <c r="Q15" s="66" t="s">
        <v>233</v>
      </c>
      <c r="R15" s="68"/>
      <c r="S15" s="68"/>
      <c r="T15" s="68"/>
      <c r="U15" s="68"/>
      <c r="V15" s="68"/>
      <c r="W15" s="68"/>
      <c r="X15" s="68"/>
    </row>
    <row r="16" spans="1:24" ht="20.100000000000001" customHeight="1" thickBot="1" x14ac:dyDescent="0.4">
      <c r="A16" s="67"/>
      <c r="B16" s="64">
        <v>11</v>
      </c>
      <c r="C16" s="65" t="s">
        <v>14</v>
      </c>
      <c r="D16" s="66"/>
      <c r="F16" s="67"/>
      <c r="G16" s="66">
        <v>11</v>
      </c>
      <c r="H16" s="65" t="s">
        <v>85</v>
      </c>
      <c r="I16" s="66"/>
      <c r="K16" s="63"/>
      <c r="L16" s="66">
        <v>11</v>
      </c>
      <c r="M16" s="65" t="s">
        <v>151</v>
      </c>
      <c r="N16" s="66"/>
      <c r="P16" s="67" t="s">
        <v>43</v>
      </c>
      <c r="Q16" s="66" t="s">
        <v>234</v>
      </c>
      <c r="R16" s="68"/>
      <c r="S16" s="68"/>
      <c r="T16" s="68"/>
      <c r="U16" s="68"/>
      <c r="V16" s="68"/>
      <c r="W16" s="68"/>
      <c r="X16" s="68"/>
    </row>
    <row r="17" spans="1:24" ht="20.100000000000001" customHeight="1" thickBot="1" x14ac:dyDescent="0.4">
      <c r="A17" s="70"/>
      <c r="B17" s="71"/>
      <c r="C17" s="72"/>
      <c r="D17" s="70">
        <f>SUM(D6:D16)</f>
        <v>0</v>
      </c>
      <c r="F17" s="70"/>
      <c r="G17" s="70"/>
      <c r="H17" s="72"/>
      <c r="I17" s="70">
        <f>SUM(I6:I16)</f>
        <v>0</v>
      </c>
      <c r="K17" s="63"/>
      <c r="L17" s="66">
        <v>12</v>
      </c>
      <c r="M17" s="65" t="s">
        <v>152</v>
      </c>
      <c r="N17" s="66"/>
      <c r="P17" s="67" t="s">
        <v>55</v>
      </c>
      <c r="Q17" s="66" t="s">
        <v>235</v>
      </c>
      <c r="R17" s="68"/>
      <c r="S17" s="68"/>
      <c r="T17" s="68"/>
      <c r="U17" s="68"/>
      <c r="V17" s="68"/>
      <c r="W17" s="68"/>
      <c r="X17" s="68"/>
    </row>
    <row r="18" spans="1:24" ht="20.100000000000001" customHeight="1" thickBot="1" x14ac:dyDescent="0.4">
      <c r="A18" s="70"/>
      <c r="B18" s="71"/>
      <c r="C18" s="72"/>
      <c r="D18" s="70"/>
      <c r="F18" s="70"/>
      <c r="G18" s="70"/>
      <c r="H18" s="72"/>
      <c r="I18" s="70"/>
      <c r="K18" s="63"/>
      <c r="L18" s="66">
        <v>13</v>
      </c>
      <c r="M18" s="65" t="s">
        <v>153</v>
      </c>
      <c r="N18" s="66"/>
      <c r="P18" s="67" t="s">
        <v>67</v>
      </c>
      <c r="Q18" s="66" t="s">
        <v>236</v>
      </c>
      <c r="R18" s="68"/>
      <c r="S18" s="68"/>
      <c r="T18" s="68"/>
      <c r="U18" s="68"/>
      <c r="V18" s="68"/>
      <c r="W18" s="68"/>
      <c r="X18" s="68"/>
    </row>
    <row r="19" spans="1:24" ht="20.100000000000001" customHeight="1" thickBot="1" x14ac:dyDescent="0.4">
      <c r="A19" s="70"/>
      <c r="B19" s="71"/>
      <c r="C19" s="72"/>
      <c r="D19" s="70"/>
      <c r="F19" s="70"/>
      <c r="G19" s="70"/>
      <c r="H19" s="72"/>
      <c r="I19" s="70"/>
      <c r="K19" s="63"/>
      <c r="L19" s="66">
        <v>14</v>
      </c>
      <c r="M19" s="65" t="s">
        <v>154</v>
      </c>
      <c r="N19" s="66"/>
      <c r="P19" s="69"/>
      <c r="Q19" s="47"/>
    </row>
    <row r="20" spans="1:24" ht="20.100000000000001" customHeight="1" x14ac:dyDescent="0.35">
      <c r="A20" s="55"/>
      <c r="F20" s="55"/>
      <c r="K20" s="73"/>
      <c r="N20" s="47">
        <f>SUM(N6:N19)</f>
        <v>0</v>
      </c>
    </row>
    <row r="21" spans="1:24" ht="20.100000000000001" customHeight="1" thickBot="1" x14ac:dyDescent="0.4">
      <c r="A21" s="55"/>
      <c r="F21" s="55"/>
      <c r="K21" s="74"/>
    </row>
    <row r="22" spans="1:24" ht="20.100000000000001" customHeight="1" thickBot="1" x14ac:dyDescent="0.4">
      <c r="A22" s="57"/>
      <c r="B22" s="58">
        <v>1</v>
      </c>
      <c r="C22" s="59" t="s">
        <v>15</v>
      </c>
      <c r="D22" s="60"/>
      <c r="F22" s="57"/>
      <c r="G22" s="60">
        <v>1</v>
      </c>
      <c r="H22" s="59" t="s">
        <v>86</v>
      </c>
      <c r="I22" s="60"/>
      <c r="K22" s="57"/>
      <c r="L22" s="60">
        <v>1</v>
      </c>
      <c r="M22" s="59" t="s">
        <v>155</v>
      </c>
      <c r="N22" s="60"/>
    </row>
    <row r="23" spans="1:24" ht="20.100000000000001" customHeight="1" thickBot="1" x14ac:dyDescent="0.4">
      <c r="A23" s="63"/>
      <c r="B23" s="64">
        <v>2</v>
      </c>
      <c r="C23" s="65" t="s">
        <v>16</v>
      </c>
      <c r="D23" s="66"/>
      <c r="F23" s="63"/>
      <c r="G23" s="66">
        <v>2</v>
      </c>
      <c r="H23" s="65" t="s">
        <v>87</v>
      </c>
      <c r="I23" s="66"/>
      <c r="K23" s="63"/>
      <c r="L23" s="66">
        <v>2</v>
      </c>
      <c r="M23" s="65" t="s">
        <v>156</v>
      </c>
      <c r="N23" s="66"/>
    </row>
    <row r="24" spans="1:24" ht="20.100000000000001" customHeight="1" thickBot="1" x14ac:dyDescent="0.4">
      <c r="A24" s="63"/>
      <c r="B24" s="64">
        <v>3</v>
      </c>
      <c r="C24" s="65" t="s">
        <v>17</v>
      </c>
      <c r="D24" s="66"/>
      <c r="F24" s="63"/>
      <c r="G24" s="66">
        <v>3</v>
      </c>
      <c r="H24" s="65" t="s">
        <v>88</v>
      </c>
      <c r="I24" s="66"/>
      <c r="K24" s="63"/>
      <c r="L24" s="66">
        <v>3</v>
      </c>
      <c r="M24" s="65" t="s">
        <v>157</v>
      </c>
      <c r="N24" s="66"/>
    </row>
    <row r="25" spans="1:24" ht="20.100000000000001" customHeight="1" thickBot="1" x14ac:dyDescent="0.4">
      <c r="A25" s="63"/>
      <c r="B25" s="64">
        <v>4</v>
      </c>
      <c r="C25" s="65" t="s">
        <v>18</v>
      </c>
      <c r="D25" s="66"/>
      <c r="F25" s="63"/>
      <c r="G25" s="66">
        <v>4</v>
      </c>
      <c r="H25" s="65" t="s">
        <v>89</v>
      </c>
      <c r="I25" s="66"/>
      <c r="K25" s="63"/>
      <c r="L25" s="66">
        <v>4</v>
      </c>
      <c r="M25" s="65" t="s">
        <v>158</v>
      </c>
      <c r="N25" s="66"/>
    </row>
    <row r="26" spans="1:24" ht="20.100000000000001" customHeight="1" thickBot="1" x14ac:dyDescent="0.4">
      <c r="A26" s="63" t="s">
        <v>19</v>
      </c>
      <c r="B26" s="64">
        <v>5</v>
      </c>
      <c r="C26" s="65" t="s">
        <v>20</v>
      </c>
      <c r="D26" s="66"/>
      <c r="F26" s="63" t="s">
        <v>19</v>
      </c>
      <c r="G26" s="66">
        <v>5</v>
      </c>
      <c r="H26" s="65" t="s">
        <v>90</v>
      </c>
      <c r="I26" s="66"/>
      <c r="K26" s="63"/>
      <c r="L26" s="66">
        <v>5</v>
      </c>
      <c r="M26" s="65" t="s">
        <v>159</v>
      </c>
      <c r="N26" s="66"/>
    </row>
    <row r="27" spans="1:24" ht="20.100000000000001" customHeight="1" thickBot="1" x14ac:dyDescent="0.4">
      <c r="A27" s="63"/>
      <c r="B27" s="64">
        <v>6</v>
      </c>
      <c r="C27" s="65" t="s">
        <v>21</v>
      </c>
      <c r="D27" s="66"/>
      <c r="F27" s="63"/>
      <c r="G27" s="66">
        <v>6</v>
      </c>
      <c r="H27" s="65" t="s">
        <v>91</v>
      </c>
      <c r="I27" s="66"/>
      <c r="K27" s="63"/>
      <c r="L27" s="66">
        <v>6</v>
      </c>
      <c r="M27" s="65" t="s">
        <v>160</v>
      </c>
      <c r="N27" s="66"/>
    </row>
    <row r="28" spans="1:24" ht="20.100000000000001" customHeight="1" thickBot="1" x14ac:dyDescent="0.4">
      <c r="A28" s="63"/>
      <c r="B28" s="64">
        <v>7</v>
      </c>
      <c r="C28" s="65" t="s">
        <v>22</v>
      </c>
      <c r="D28" s="66"/>
      <c r="F28" s="63"/>
      <c r="G28" s="66">
        <v>7</v>
      </c>
      <c r="H28" s="65" t="s">
        <v>92</v>
      </c>
      <c r="I28" s="66"/>
      <c r="K28" s="63" t="s">
        <v>19</v>
      </c>
      <c r="L28" s="66">
        <v>7</v>
      </c>
      <c r="M28" s="65" t="s">
        <v>161</v>
      </c>
      <c r="N28" s="66"/>
    </row>
    <row r="29" spans="1:24" ht="20.100000000000001" customHeight="1" thickBot="1" x14ac:dyDescent="0.4">
      <c r="A29" s="63"/>
      <c r="B29" s="64">
        <v>8</v>
      </c>
      <c r="C29" s="65" t="s">
        <v>23</v>
      </c>
      <c r="D29" s="66"/>
      <c r="F29" s="63"/>
      <c r="G29" s="66">
        <v>8</v>
      </c>
      <c r="H29" s="65" t="s">
        <v>93</v>
      </c>
      <c r="I29" s="66"/>
      <c r="K29" s="63"/>
      <c r="L29" s="66">
        <v>8</v>
      </c>
      <c r="M29" s="65" t="s">
        <v>162</v>
      </c>
      <c r="N29" s="66"/>
    </row>
    <row r="30" spans="1:24" ht="20.100000000000001" customHeight="1" thickBot="1" x14ac:dyDescent="0.4">
      <c r="A30" s="63"/>
      <c r="B30" s="64">
        <v>9</v>
      </c>
      <c r="C30" s="65" t="s">
        <v>24</v>
      </c>
      <c r="D30" s="66"/>
      <c r="F30" s="63"/>
      <c r="G30" s="66">
        <v>9</v>
      </c>
      <c r="H30" s="75" t="s">
        <v>94</v>
      </c>
      <c r="I30" s="66"/>
      <c r="K30" s="63"/>
      <c r="L30" s="66">
        <v>9</v>
      </c>
      <c r="M30" s="65" t="s">
        <v>163</v>
      </c>
      <c r="N30" s="66"/>
    </row>
    <row r="31" spans="1:24" ht="20.100000000000001" customHeight="1" thickBot="1" x14ac:dyDescent="0.4">
      <c r="A31" s="63"/>
      <c r="B31" s="64">
        <v>10</v>
      </c>
      <c r="C31" s="65" t="s">
        <v>25</v>
      </c>
      <c r="D31" s="66"/>
      <c r="F31" s="63"/>
      <c r="G31" s="66">
        <v>10</v>
      </c>
      <c r="H31" s="65" t="s">
        <v>95</v>
      </c>
      <c r="I31" s="66"/>
      <c r="K31" s="63"/>
      <c r="L31" s="66">
        <v>10</v>
      </c>
      <c r="M31" s="65" t="s">
        <v>164</v>
      </c>
      <c r="N31" s="66"/>
    </row>
    <row r="32" spans="1:24" ht="20.100000000000001" customHeight="1" thickBot="1" x14ac:dyDescent="0.4">
      <c r="A32" s="67"/>
      <c r="B32" s="64">
        <v>11</v>
      </c>
      <c r="C32" s="65" t="s">
        <v>26</v>
      </c>
      <c r="D32" s="66"/>
      <c r="F32" s="67"/>
      <c r="G32" s="66">
        <v>11</v>
      </c>
      <c r="H32" s="65" t="s">
        <v>96</v>
      </c>
      <c r="I32" s="66"/>
      <c r="K32" s="63"/>
      <c r="L32" s="66">
        <v>11</v>
      </c>
      <c r="M32" s="65" t="s">
        <v>165</v>
      </c>
      <c r="N32" s="66"/>
    </row>
    <row r="33" spans="1:14" ht="20.100000000000001" customHeight="1" thickBot="1" x14ac:dyDescent="0.4">
      <c r="A33" s="70"/>
      <c r="B33" s="71"/>
      <c r="C33" s="72"/>
      <c r="D33" s="70">
        <f>SUM(D22:D32)</f>
        <v>0</v>
      </c>
      <c r="F33" s="70"/>
      <c r="G33" s="70"/>
      <c r="H33" s="72"/>
      <c r="I33" s="70">
        <f>SUM(I22:I32)</f>
        <v>0</v>
      </c>
      <c r="K33" s="63"/>
      <c r="L33" s="66">
        <v>12</v>
      </c>
      <c r="M33" s="65" t="s">
        <v>166</v>
      </c>
      <c r="N33" s="66"/>
    </row>
    <row r="34" spans="1:14" ht="20.100000000000001" customHeight="1" thickBot="1" x14ac:dyDescent="0.4">
      <c r="A34" s="70"/>
      <c r="B34" s="71"/>
      <c r="C34" s="72"/>
      <c r="D34" s="70"/>
      <c r="F34" s="70"/>
      <c r="G34" s="70"/>
      <c r="H34" s="72"/>
      <c r="I34" s="70"/>
      <c r="K34" s="63"/>
      <c r="L34" s="66">
        <v>13</v>
      </c>
      <c r="M34" s="65" t="s">
        <v>167</v>
      </c>
      <c r="N34" s="66"/>
    </row>
    <row r="35" spans="1:14" ht="20.100000000000001" customHeight="1" thickBot="1" x14ac:dyDescent="0.4">
      <c r="A35" s="70"/>
      <c r="B35" s="71"/>
      <c r="C35" s="72"/>
      <c r="D35" s="70"/>
      <c r="F35" s="70"/>
      <c r="G35" s="70"/>
      <c r="H35" s="72"/>
      <c r="I35" s="70"/>
      <c r="K35" s="63"/>
      <c r="L35" s="66">
        <v>14</v>
      </c>
      <c r="M35" s="65" t="s">
        <v>168</v>
      </c>
      <c r="N35" s="66"/>
    </row>
    <row r="36" spans="1:14" ht="20.100000000000001" customHeight="1" x14ac:dyDescent="0.35">
      <c r="A36" s="70"/>
      <c r="B36" s="71"/>
      <c r="C36" s="72"/>
      <c r="D36" s="70"/>
      <c r="F36" s="70"/>
      <c r="G36" s="70"/>
      <c r="H36" s="72"/>
      <c r="I36" s="70"/>
      <c r="K36" s="76"/>
      <c r="L36" s="70"/>
      <c r="M36" s="72"/>
      <c r="N36" s="70">
        <f>SUM(N22:N35)</f>
        <v>0</v>
      </c>
    </row>
    <row r="37" spans="1:14" ht="20.100000000000001" customHeight="1" thickBot="1" x14ac:dyDescent="0.4">
      <c r="A37" s="55"/>
      <c r="F37" s="55"/>
      <c r="K37" s="72"/>
    </row>
    <row r="38" spans="1:14" ht="20.100000000000001" customHeight="1" thickBot="1" x14ac:dyDescent="0.4">
      <c r="A38" s="57"/>
      <c r="B38" s="58">
        <v>1</v>
      </c>
      <c r="C38" s="59" t="s">
        <v>27</v>
      </c>
      <c r="D38" s="60"/>
      <c r="F38" s="57"/>
      <c r="G38" s="60">
        <v>1</v>
      </c>
      <c r="H38" s="59" t="s">
        <v>97</v>
      </c>
      <c r="I38" s="60"/>
      <c r="K38" s="57"/>
      <c r="L38" s="60">
        <v>1</v>
      </c>
      <c r="M38" s="59" t="s">
        <v>169</v>
      </c>
      <c r="N38" s="60"/>
    </row>
    <row r="39" spans="1:14" ht="20.100000000000001" customHeight="1" thickBot="1" x14ac:dyDescent="0.4">
      <c r="A39" s="63"/>
      <c r="B39" s="64">
        <v>2</v>
      </c>
      <c r="C39" s="65" t="s">
        <v>28</v>
      </c>
      <c r="D39" s="66"/>
      <c r="F39" s="63"/>
      <c r="G39" s="66">
        <v>2</v>
      </c>
      <c r="H39" s="65" t="s">
        <v>98</v>
      </c>
      <c r="I39" s="66"/>
      <c r="K39" s="63"/>
      <c r="L39" s="66">
        <v>2</v>
      </c>
      <c r="M39" s="65" t="s">
        <v>170</v>
      </c>
      <c r="N39" s="66"/>
    </row>
    <row r="40" spans="1:14" ht="20.100000000000001" customHeight="1" thickBot="1" x14ac:dyDescent="0.4">
      <c r="A40" s="63"/>
      <c r="B40" s="64">
        <v>3</v>
      </c>
      <c r="C40" s="65" t="s">
        <v>29</v>
      </c>
      <c r="D40" s="66"/>
      <c r="F40" s="63"/>
      <c r="G40" s="66">
        <v>3</v>
      </c>
      <c r="H40" s="65" t="s">
        <v>99</v>
      </c>
      <c r="I40" s="66"/>
      <c r="K40" s="63"/>
      <c r="L40" s="66">
        <v>3</v>
      </c>
      <c r="M40" s="65" t="s">
        <v>171</v>
      </c>
      <c r="N40" s="66"/>
    </row>
    <row r="41" spans="1:14" ht="20.100000000000001" customHeight="1" thickBot="1" x14ac:dyDescent="0.4">
      <c r="A41" s="63"/>
      <c r="B41" s="64">
        <v>4</v>
      </c>
      <c r="C41" s="65" t="s">
        <v>30</v>
      </c>
      <c r="D41" s="66"/>
      <c r="F41" s="63"/>
      <c r="G41" s="66">
        <v>4</v>
      </c>
      <c r="H41" s="65" t="s">
        <v>100</v>
      </c>
      <c r="I41" s="66"/>
      <c r="K41" s="63"/>
      <c r="L41" s="66">
        <v>4</v>
      </c>
      <c r="M41" s="65" t="s">
        <v>172</v>
      </c>
      <c r="N41" s="66"/>
    </row>
    <row r="42" spans="1:14" ht="20.100000000000001" customHeight="1" thickBot="1" x14ac:dyDescent="0.4">
      <c r="A42" s="63" t="s">
        <v>31</v>
      </c>
      <c r="B42" s="64">
        <v>5</v>
      </c>
      <c r="C42" s="65" t="s">
        <v>32</v>
      </c>
      <c r="D42" s="66"/>
      <c r="F42" s="63" t="s">
        <v>31</v>
      </c>
      <c r="G42" s="66">
        <v>5</v>
      </c>
      <c r="H42" s="65" t="s">
        <v>101</v>
      </c>
      <c r="I42" s="66"/>
      <c r="K42" s="63"/>
      <c r="L42" s="66">
        <v>5</v>
      </c>
      <c r="M42" s="65" t="s">
        <v>173</v>
      </c>
      <c r="N42" s="66"/>
    </row>
    <row r="43" spans="1:14" ht="20.100000000000001" customHeight="1" thickBot="1" x14ac:dyDescent="0.4">
      <c r="A43" s="63"/>
      <c r="B43" s="64">
        <v>6</v>
      </c>
      <c r="C43" s="65" t="s">
        <v>33</v>
      </c>
      <c r="D43" s="66"/>
      <c r="F43" s="63"/>
      <c r="G43" s="66">
        <v>6</v>
      </c>
      <c r="H43" s="65" t="s">
        <v>102</v>
      </c>
      <c r="I43" s="66"/>
      <c r="K43" s="63"/>
      <c r="L43" s="66">
        <v>6</v>
      </c>
      <c r="M43" s="65" t="s">
        <v>174</v>
      </c>
      <c r="N43" s="66"/>
    </row>
    <row r="44" spans="1:14" ht="20.100000000000001" customHeight="1" thickBot="1" x14ac:dyDescent="0.4">
      <c r="A44" s="63"/>
      <c r="B44" s="64">
        <v>7</v>
      </c>
      <c r="C44" s="65" t="s">
        <v>34</v>
      </c>
      <c r="D44" s="66"/>
      <c r="F44" s="63"/>
      <c r="G44" s="66">
        <v>7</v>
      </c>
      <c r="H44" s="65" t="s">
        <v>103</v>
      </c>
      <c r="I44" s="66"/>
      <c r="K44" s="63" t="s">
        <v>31</v>
      </c>
      <c r="L44" s="66">
        <v>7</v>
      </c>
      <c r="M44" s="65" t="s">
        <v>175</v>
      </c>
      <c r="N44" s="66"/>
    </row>
    <row r="45" spans="1:14" ht="20.100000000000001" customHeight="1" thickBot="1" x14ac:dyDescent="0.4">
      <c r="A45" s="63"/>
      <c r="B45" s="64">
        <v>8</v>
      </c>
      <c r="C45" s="65" t="s">
        <v>35</v>
      </c>
      <c r="D45" s="66"/>
      <c r="F45" s="63"/>
      <c r="G45" s="66">
        <v>8</v>
      </c>
      <c r="H45" s="65" t="s">
        <v>104</v>
      </c>
      <c r="I45" s="66"/>
      <c r="K45" s="63"/>
      <c r="L45" s="66">
        <v>8</v>
      </c>
      <c r="M45" s="65" t="s">
        <v>176</v>
      </c>
      <c r="N45" s="66"/>
    </row>
    <row r="46" spans="1:14" ht="20.100000000000001" customHeight="1" thickBot="1" x14ac:dyDescent="0.4">
      <c r="A46" s="63"/>
      <c r="B46" s="64">
        <v>9</v>
      </c>
      <c r="C46" s="65" t="s">
        <v>36</v>
      </c>
      <c r="D46" s="66"/>
      <c r="F46" s="63"/>
      <c r="G46" s="66">
        <v>9</v>
      </c>
      <c r="H46" s="65" t="s">
        <v>105</v>
      </c>
      <c r="I46" s="66"/>
      <c r="K46" s="63"/>
      <c r="L46" s="66">
        <v>9</v>
      </c>
      <c r="M46" s="65" t="s">
        <v>177</v>
      </c>
      <c r="N46" s="66"/>
    </row>
    <row r="47" spans="1:14" ht="20.100000000000001" customHeight="1" thickBot="1" x14ac:dyDescent="0.4">
      <c r="A47" s="63"/>
      <c r="B47" s="64">
        <v>10</v>
      </c>
      <c r="C47" s="65" t="s">
        <v>37</v>
      </c>
      <c r="D47" s="66"/>
      <c r="F47" s="63"/>
      <c r="G47" s="66">
        <v>10</v>
      </c>
      <c r="H47" s="65" t="s">
        <v>106</v>
      </c>
      <c r="I47" s="66"/>
      <c r="K47" s="63"/>
      <c r="L47" s="66">
        <v>10</v>
      </c>
      <c r="M47" s="65" t="s">
        <v>178</v>
      </c>
      <c r="N47" s="66"/>
    </row>
    <row r="48" spans="1:14" ht="20.100000000000001" customHeight="1" thickBot="1" x14ac:dyDescent="0.4">
      <c r="A48" s="67"/>
      <c r="B48" s="64">
        <v>11</v>
      </c>
      <c r="C48" s="65" t="s">
        <v>38</v>
      </c>
      <c r="D48" s="66"/>
      <c r="F48" s="67"/>
      <c r="G48" s="66">
        <v>11</v>
      </c>
      <c r="H48" s="65" t="s">
        <v>107</v>
      </c>
      <c r="I48" s="66"/>
      <c r="K48" s="63"/>
      <c r="L48" s="66">
        <v>11</v>
      </c>
      <c r="M48" s="65" t="s">
        <v>179</v>
      </c>
      <c r="N48" s="66"/>
    </row>
    <row r="49" spans="1:14" ht="20.100000000000001" customHeight="1" thickBot="1" x14ac:dyDescent="0.4">
      <c r="A49" s="70"/>
      <c r="B49" s="71"/>
      <c r="C49" s="72"/>
      <c r="D49" s="70">
        <f>SUM(D38:D48)</f>
        <v>0</v>
      </c>
      <c r="F49" s="70"/>
      <c r="G49" s="70"/>
      <c r="H49" s="72"/>
      <c r="I49" s="70">
        <f>SUM(I38:I48)</f>
        <v>0</v>
      </c>
      <c r="K49" s="63"/>
      <c r="L49" s="66">
        <v>12</v>
      </c>
      <c r="M49" s="65" t="s">
        <v>180</v>
      </c>
      <c r="N49" s="66"/>
    </row>
    <row r="50" spans="1:14" ht="20.100000000000001" customHeight="1" thickBot="1" x14ac:dyDescent="0.4">
      <c r="A50" s="70"/>
      <c r="B50" s="71"/>
      <c r="C50" s="72"/>
      <c r="D50" s="70"/>
      <c r="F50" s="70"/>
      <c r="G50" s="70"/>
      <c r="H50" s="72"/>
      <c r="I50" s="70"/>
      <c r="K50" s="63"/>
      <c r="L50" s="66">
        <v>13</v>
      </c>
      <c r="M50" s="65" t="s">
        <v>181</v>
      </c>
      <c r="N50" s="66"/>
    </row>
    <row r="51" spans="1:14" ht="20.100000000000001" customHeight="1" thickBot="1" x14ac:dyDescent="0.4">
      <c r="A51" s="70"/>
      <c r="B51" s="71"/>
      <c r="C51" s="72"/>
      <c r="D51" s="70"/>
      <c r="F51" s="70"/>
      <c r="G51" s="70"/>
      <c r="H51" s="72"/>
      <c r="I51" s="70"/>
      <c r="K51" s="63"/>
      <c r="L51" s="66">
        <v>14</v>
      </c>
      <c r="M51" s="65" t="s">
        <v>182</v>
      </c>
      <c r="N51" s="66"/>
    </row>
    <row r="52" spans="1:14" ht="20.100000000000001" customHeight="1" x14ac:dyDescent="0.35">
      <c r="A52" s="70"/>
      <c r="B52" s="71"/>
      <c r="C52" s="72"/>
      <c r="D52" s="70"/>
      <c r="F52" s="70"/>
      <c r="G52" s="70"/>
      <c r="H52" s="72"/>
      <c r="I52" s="70"/>
      <c r="K52" s="76"/>
      <c r="L52" s="70"/>
      <c r="M52" s="72"/>
      <c r="N52" s="70">
        <f>SUM(N38:N51)</f>
        <v>0</v>
      </c>
    </row>
    <row r="53" spans="1:14" ht="20.100000000000001" customHeight="1" thickBot="1" x14ac:dyDescent="0.4">
      <c r="A53" s="55"/>
      <c r="F53" s="55"/>
      <c r="K53" s="74"/>
    </row>
    <row r="54" spans="1:14" ht="20.100000000000001" customHeight="1" thickBot="1" x14ac:dyDescent="0.4">
      <c r="A54" s="57"/>
      <c r="B54" s="58">
        <v>1</v>
      </c>
      <c r="C54" s="59" t="s">
        <v>39</v>
      </c>
      <c r="D54" s="60"/>
      <c r="F54" s="57"/>
      <c r="G54" s="60">
        <v>1</v>
      </c>
      <c r="H54" s="59" t="s">
        <v>108</v>
      </c>
      <c r="I54" s="60"/>
      <c r="K54" s="57"/>
      <c r="L54" s="60">
        <v>1</v>
      </c>
      <c r="M54" s="59" t="s">
        <v>183</v>
      </c>
      <c r="N54" s="60"/>
    </row>
    <row r="55" spans="1:14" ht="20.100000000000001" customHeight="1" thickBot="1" x14ac:dyDescent="0.4">
      <c r="A55" s="63"/>
      <c r="B55" s="64">
        <v>2</v>
      </c>
      <c r="C55" s="65" t="s">
        <v>40</v>
      </c>
      <c r="D55" s="66"/>
      <c r="F55" s="63"/>
      <c r="G55" s="66">
        <v>2</v>
      </c>
      <c r="H55" s="65" t="s">
        <v>109</v>
      </c>
      <c r="I55" s="66"/>
      <c r="K55" s="63"/>
      <c r="L55" s="66">
        <v>2</v>
      </c>
      <c r="M55" s="65" t="s">
        <v>184</v>
      </c>
      <c r="N55" s="66"/>
    </row>
    <row r="56" spans="1:14" ht="20.100000000000001" customHeight="1" thickBot="1" x14ac:dyDescent="0.4">
      <c r="A56" s="63"/>
      <c r="B56" s="64">
        <v>3</v>
      </c>
      <c r="C56" s="65" t="s">
        <v>41</v>
      </c>
      <c r="D56" s="66"/>
      <c r="F56" s="63"/>
      <c r="G56" s="66">
        <v>3</v>
      </c>
      <c r="H56" s="65" t="s">
        <v>110</v>
      </c>
      <c r="I56" s="66"/>
      <c r="K56" s="63"/>
      <c r="L56" s="66">
        <v>3</v>
      </c>
      <c r="M56" s="65" t="s">
        <v>185</v>
      </c>
      <c r="N56" s="66"/>
    </row>
    <row r="57" spans="1:14" ht="20.100000000000001" customHeight="1" thickBot="1" x14ac:dyDescent="0.4">
      <c r="A57" s="63"/>
      <c r="B57" s="64">
        <v>4</v>
      </c>
      <c r="C57" s="65" t="s">
        <v>42</v>
      </c>
      <c r="D57" s="66"/>
      <c r="F57" s="63"/>
      <c r="G57" s="66">
        <v>4</v>
      </c>
      <c r="H57" s="65" t="s">
        <v>111</v>
      </c>
      <c r="I57" s="66"/>
      <c r="K57" s="63"/>
      <c r="L57" s="66">
        <v>4</v>
      </c>
      <c r="M57" s="65" t="s">
        <v>186</v>
      </c>
      <c r="N57" s="66"/>
    </row>
    <row r="58" spans="1:14" ht="20.100000000000001" customHeight="1" thickBot="1" x14ac:dyDescent="0.4">
      <c r="A58" s="63" t="s">
        <v>43</v>
      </c>
      <c r="B58" s="64">
        <v>5</v>
      </c>
      <c r="C58" s="65" t="s">
        <v>44</v>
      </c>
      <c r="D58" s="66"/>
      <c r="F58" s="63" t="s">
        <v>43</v>
      </c>
      <c r="G58" s="66">
        <v>5</v>
      </c>
      <c r="H58" s="65" t="s">
        <v>112</v>
      </c>
      <c r="I58" s="66"/>
      <c r="K58" s="63"/>
      <c r="L58" s="66">
        <v>5</v>
      </c>
      <c r="M58" s="65" t="s">
        <v>187</v>
      </c>
      <c r="N58" s="66"/>
    </row>
    <row r="59" spans="1:14" ht="20.100000000000001" customHeight="1" thickBot="1" x14ac:dyDescent="0.4">
      <c r="A59" s="63"/>
      <c r="B59" s="64">
        <v>6</v>
      </c>
      <c r="C59" s="65" t="s">
        <v>45</v>
      </c>
      <c r="D59" s="66"/>
      <c r="F59" s="63"/>
      <c r="G59" s="66">
        <v>6</v>
      </c>
      <c r="H59" s="65" t="s">
        <v>113</v>
      </c>
      <c r="I59" s="66"/>
      <c r="K59" s="63"/>
      <c r="L59" s="66">
        <v>6</v>
      </c>
      <c r="M59" s="65" t="s">
        <v>188</v>
      </c>
      <c r="N59" s="66"/>
    </row>
    <row r="60" spans="1:14" ht="20.100000000000001" customHeight="1" thickBot="1" x14ac:dyDescent="0.4">
      <c r="A60" s="63"/>
      <c r="B60" s="64">
        <v>7</v>
      </c>
      <c r="C60" s="65" t="s">
        <v>46</v>
      </c>
      <c r="D60" s="66"/>
      <c r="F60" s="63"/>
      <c r="G60" s="66">
        <v>7</v>
      </c>
      <c r="H60" s="65" t="s">
        <v>114</v>
      </c>
      <c r="I60" s="66"/>
      <c r="K60" s="63" t="s">
        <v>43</v>
      </c>
      <c r="L60" s="66">
        <v>7</v>
      </c>
      <c r="M60" s="65" t="s">
        <v>189</v>
      </c>
      <c r="N60" s="66"/>
    </row>
    <row r="61" spans="1:14" ht="20.100000000000001" customHeight="1" thickBot="1" x14ac:dyDescent="0.4">
      <c r="A61" s="63"/>
      <c r="B61" s="64">
        <v>8</v>
      </c>
      <c r="C61" s="65" t="s">
        <v>47</v>
      </c>
      <c r="D61" s="66"/>
      <c r="F61" s="63"/>
      <c r="G61" s="66">
        <v>8</v>
      </c>
      <c r="H61" s="65" t="s">
        <v>115</v>
      </c>
      <c r="I61" s="66"/>
      <c r="K61" s="63"/>
      <c r="L61" s="66">
        <v>8</v>
      </c>
      <c r="M61" s="65" t="s">
        <v>190</v>
      </c>
      <c r="N61" s="66"/>
    </row>
    <row r="62" spans="1:14" ht="20.100000000000001" customHeight="1" thickBot="1" x14ac:dyDescent="0.4">
      <c r="A62" s="63"/>
      <c r="B62" s="64">
        <v>9</v>
      </c>
      <c r="C62" s="65" t="s">
        <v>48</v>
      </c>
      <c r="D62" s="66"/>
      <c r="F62" s="63"/>
      <c r="G62" s="66">
        <v>9</v>
      </c>
      <c r="H62" s="65" t="s">
        <v>116</v>
      </c>
      <c r="I62" s="66"/>
      <c r="K62" s="63"/>
      <c r="L62" s="66">
        <v>9</v>
      </c>
      <c r="M62" s="65" t="s">
        <v>191</v>
      </c>
      <c r="N62" s="66"/>
    </row>
    <row r="63" spans="1:14" ht="20.100000000000001" customHeight="1" thickBot="1" x14ac:dyDescent="0.4">
      <c r="A63" s="63"/>
      <c r="B63" s="64">
        <v>10</v>
      </c>
      <c r="C63" s="65" t="s">
        <v>49</v>
      </c>
      <c r="D63" s="66"/>
      <c r="F63" s="63"/>
      <c r="G63" s="66">
        <v>10</v>
      </c>
      <c r="H63" s="65" t="s">
        <v>117</v>
      </c>
      <c r="I63" s="66"/>
      <c r="K63" s="63"/>
      <c r="L63" s="66">
        <v>10</v>
      </c>
      <c r="M63" s="65" t="s">
        <v>192</v>
      </c>
      <c r="N63" s="66"/>
    </row>
    <row r="64" spans="1:14" ht="20.100000000000001" customHeight="1" thickBot="1" x14ac:dyDescent="0.4">
      <c r="A64" s="67"/>
      <c r="B64" s="64">
        <v>11</v>
      </c>
      <c r="C64" s="65" t="s">
        <v>50</v>
      </c>
      <c r="D64" s="66"/>
      <c r="F64" s="67"/>
      <c r="G64" s="66">
        <v>11</v>
      </c>
      <c r="H64" s="65" t="s">
        <v>118</v>
      </c>
      <c r="I64" s="66"/>
      <c r="K64" s="63"/>
      <c r="L64" s="66">
        <v>11</v>
      </c>
      <c r="M64" s="65" t="s">
        <v>193</v>
      </c>
      <c r="N64" s="66"/>
    </row>
    <row r="65" spans="1:14" ht="20.100000000000001" customHeight="1" thickBot="1" x14ac:dyDescent="0.4">
      <c r="A65" s="70"/>
      <c r="B65" s="71"/>
      <c r="C65" s="72"/>
      <c r="D65" s="70">
        <f>SUM(D54:D64)</f>
        <v>0</v>
      </c>
      <c r="F65" s="70"/>
      <c r="G65" s="70"/>
      <c r="H65" s="72"/>
      <c r="I65" s="70">
        <f>SUM(I54:I64)</f>
        <v>0</v>
      </c>
      <c r="K65" s="63"/>
      <c r="L65" s="66">
        <v>12</v>
      </c>
      <c r="M65" s="65" t="s">
        <v>194</v>
      </c>
      <c r="N65" s="66"/>
    </row>
    <row r="66" spans="1:14" ht="20.100000000000001" customHeight="1" thickBot="1" x14ac:dyDescent="0.4">
      <c r="A66" s="70"/>
      <c r="B66" s="71"/>
      <c r="C66" s="72"/>
      <c r="D66" s="70"/>
      <c r="F66" s="70"/>
      <c r="G66" s="70"/>
      <c r="H66" s="72"/>
      <c r="I66" s="70"/>
      <c r="K66" s="63"/>
      <c r="L66" s="66">
        <v>13</v>
      </c>
      <c r="M66" s="65" t="s">
        <v>195</v>
      </c>
      <c r="N66" s="66"/>
    </row>
    <row r="67" spans="1:14" ht="20.100000000000001" customHeight="1" thickBot="1" x14ac:dyDescent="0.4">
      <c r="A67" s="70"/>
      <c r="B67" s="71"/>
      <c r="C67" s="72"/>
      <c r="D67" s="70"/>
      <c r="F67" s="70"/>
      <c r="G67" s="70"/>
      <c r="H67" s="72"/>
      <c r="I67" s="70"/>
      <c r="K67" s="63"/>
      <c r="L67" s="66">
        <v>14</v>
      </c>
      <c r="M67" s="65" t="s">
        <v>196</v>
      </c>
      <c r="N67" s="66"/>
    </row>
    <row r="68" spans="1:14" ht="20.100000000000001" customHeight="1" x14ac:dyDescent="0.35">
      <c r="A68" s="70"/>
      <c r="B68" s="71"/>
      <c r="C68" s="72"/>
      <c r="D68" s="70"/>
      <c r="F68" s="70"/>
      <c r="G68" s="70"/>
      <c r="H68" s="72"/>
      <c r="I68" s="70"/>
      <c r="K68" s="76"/>
      <c r="L68" s="70"/>
      <c r="M68" s="72"/>
      <c r="N68" s="70">
        <f>SUM(N54:N67)</f>
        <v>0</v>
      </c>
    </row>
    <row r="69" spans="1:14" ht="20.100000000000001" customHeight="1" thickBot="1" x14ac:dyDescent="0.4">
      <c r="A69" s="55"/>
      <c r="F69" s="55"/>
      <c r="K69" s="72"/>
    </row>
    <row r="70" spans="1:14" ht="20.100000000000001" customHeight="1" thickBot="1" x14ac:dyDescent="0.4">
      <c r="A70" s="57"/>
      <c r="B70" s="58">
        <v>1</v>
      </c>
      <c r="C70" s="59" t="s">
        <v>51</v>
      </c>
      <c r="D70" s="60"/>
      <c r="F70" s="57"/>
      <c r="G70" s="60">
        <v>1</v>
      </c>
      <c r="H70" s="59" t="s">
        <v>119</v>
      </c>
      <c r="I70" s="60"/>
      <c r="K70" s="57"/>
      <c r="L70" s="60">
        <v>1</v>
      </c>
      <c r="M70" s="59" t="s">
        <v>197</v>
      </c>
      <c r="N70" s="60"/>
    </row>
    <row r="71" spans="1:14" ht="20.100000000000001" customHeight="1" thickBot="1" x14ac:dyDescent="0.4">
      <c r="A71" s="63"/>
      <c r="B71" s="64">
        <v>2</v>
      </c>
      <c r="C71" s="65" t="s">
        <v>52</v>
      </c>
      <c r="D71" s="66"/>
      <c r="F71" s="63"/>
      <c r="G71" s="66">
        <v>2</v>
      </c>
      <c r="H71" s="65" t="s">
        <v>120</v>
      </c>
      <c r="I71" s="66"/>
      <c r="K71" s="63"/>
      <c r="L71" s="66">
        <v>2</v>
      </c>
      <c r="M71" s="65" t="s">
        <v>198</v>
      </c>
      <c r="N71" s="66"/>
    </row>
    <row r="72" spans="1:14" ht="20.100000000000001" customHeight="1" thickBot="1" x14ac:dyDescent="0.4">
      <c r="A72" s="63"/>
      <c r="B72" s="64">
        <v>3</v>
      </c>
      <c r="C72" s="65" t="s">
        <v>53</v>
      </c>
      <c r="D72" s="66"/>
      <c r="F72" s="63"/>
      <c r="G72" s="66">
        <v>3</v>
      </c>
      <c r="H72" s="65" t="s">
        <v>121</v>
      </c>
      <c r="I72" s="66"/>
      <c r="K72" s="63"/>
      <c r="L72" s="66">
        <v>3</v>
      </c>
      <c r="M72" s="65" t="s">
        <v>199</v>
      </c>
      <c r="N72" s="66"/>
    </row>
    <row r="73" spans="1:14" ht="20.100000000000001" customHeight="1" thickBot="1" x14ac:dyDescent="0.4">
      <c r="A73" s="63"/>
      <c r="B73" s="64">
        <v>4</v>
      </c>
      <c r="C73" s="65" t="s">
        <v>54</v>
      </c>
      <c r="D73" s="66"/>
      <c r="F73" s="63"/>
      <c r="G73" s="66">
        <v>4</v>
      </c>
      <c r="H73" s="65" t="s">
        <v>122</v>
      </c>
      <c r="I73" s="66"/>
      <c r="K73" s="63"/>
      <c r="L73" s="66">
        <v>4</v>
      </c>
      <c r="M73" s="65" t="s">
        <v>200</v>
      </c>
      <c r="N73" s="66"/>
    </row>
    <row r="74" spans="1:14" ht="20.100000000000001" customHeight="1" thickBot="1" x14ac:dyDescent="0.4">
      <c r="A74" s="63" t="s">
        <v>55</v>
      </c>
      <c r="B74" s="64">
        <v>5</v>
      </c>
      <c r="C74" s="65" t="s">
        <v>56</v>
      </c>
      <c r="D74" s="66"/>
      <c r="F74" s="63" t="s">
        <v>55</v>
      </c>
      <c r="G74" s="66">
        <v>5</v>
      </c>
      <c r="H74" s="65" t="s">
        <v>123</v>
      </c>
      <c r="I74" s="66"/>
      <c r="K74" s="63"/>
      <c r="L74" s="66">
        <v>5</v>
      </c>
      <c r="M74" s="65" t="s">
        <v>201</v>
      </c>
      <c r="N74" s="66"/>
    </row>
    <row r="75" spans="1:14" ht="20.100000000000001" customHeight="1" thickBot="1" x14ac:dyDescent="0.4">
      <c r="A75" s="63"/>
      <c r="B75" s="64">
        <v>6</v>
      </c>
      <c r="C75" s="65" t="s">
        <v>57</v>
      </c>
      <c r="D75" s="66"/>
      <c r="F75" s="63"/>
      <c r="G75" s="66">
        <v>6</v>
      </c>
      <c r="H75" s="65" t="s">
        <v>124</v>
      </c>
      <c r="I75" s="66"/>
      <c r="K75" s="63"/>
      <c r="L75" s="66">
        <v>6</v>
      </c>
      <c r="M75" s="65" t="s">
        <v>202</v>
      </c>
      <c r="N75" s="66"/>
    </row>
    <row r="76" spans="1:14" ht="20.100000000000001" customHeight="1" thickBot="1" x14ac:dyDescent="0.4">
      <c r="A76" s="63"/>
      <c r="B76" s="64">
        <v>7</v>
      </c>
      <c r="C76" s="65" t="s">
        <v>58</v>
      </c>
      <c r="D76" s="66"/>
      <c r="F76" s="63"/>
      <c r="G76" s="66">
        <v>7</v>
      </c>
      <c r="H76" s="65" t="s">
        <v>125</v>
      </c>
      <c r="I76" s="66"/>
      <c r="K76" s="63" t="s">
        <v>55</v>
      </c>
      <c r="L76" s="66">
        <v>7</v>
      </c>
      <c r="M76" s="65" t="s">
        <v>203</v>
      </c>
      <c r="N76" s="66"/>
    </row>
    <row r="77" spans="1:14" ht="20.100000000000001" customHeight="1" thickBot="1" x14ac:dyDescent="0.4">
      <c r="A77" s="63"/>
      <c r="B77" s="64">
        <v>8</v>
      </c>
      <c r="C77" s="65" t="s">
        <v>59</v>
      </c>
      <c r="D77" s="66"/>
      <c r="F77" s="63"/>
      <c r="G77" s="66">
        <v>8</v>
      </c>
      <c r="H77" s="65" t="s">
        <v>126</v>
      </c>
      <c r="I77" s="66"/>
      <c r="K77" s="63"/>
      <c r="L77" s="66">
        <v>8</v>
      </c>
      <c r="M77" s="65" t="s">
        <v>204</v>
      </c>
      <c r="N77" s="66"/>
    </row>
    <row r="78" spans="1:14" ht="20.100000000000001" customHeight="1" thickBot="1" x14ac:dyDescent="0.4">
      <c r="A78" s="63"/>
      <c r="B78" s="64">
        <v>9</v>
      </c>
      <c r="C78" s="65" t="s">
        <v>60</v>
      </c>
      <c r="D78" s="66"/>
      <c r="F78" s="63"/>
      <c r="G78" s="66">
        <v>9</v>
      </c>
      <c r="H78" s="65" t="s">
        <v>127</v>
      </c>
      <c r="I78" s="66"/>
      <c r="K78" s="63"/>
      <c r="L78" s="66">
        <v>9</v>
      </c>
      <c r="M78" s="65" t="s">
        <v>205</v>
      </c>
      <c r="N78" s="66"/>
    </row>
    <row r="79" spans="1:14" ht="20.100000000000001" customHeight="1" thickBot="1" x14ac:dyDescent="0.4">
      <c r="A79" s="63"/>
      <c r="B79" s="64">
        <v>10</v>
      </c>
      <c r="C79" s="65" t="s">
        <v>61</v>
      </c>
      <c r="D79" s="66"/>
      <c r="F79" s="63"/>
      <c r="G79" s="66">
        <v>10</v>
      </c>
      <c r="H79" s="65" t="s">
        <v>128</v>
      </c>
      <c r="I79" s="66"/>
      <c r="K79" s="63"/>
      <c r="L79" s="66">
        <v>10</v>
      </c>
      <c r="M79" s="65" t="s">
        <v>206</v>
      </c>
      <c r="N79" s="66"/>
    </row>
    <row r="80" spans="1:14" ht="20.100000000000001" customHeight="1" thickBot="1" x14ac:dyDescent="0.4">
      <c r="A80" s="67"/>
      <c r="B80" s="64">
        <v>11</v>
      </c>
      <c r="C80" s="65" t="s">
        <v>62</v>
      </c>
      <c r="D80" s="66"/>
      <c r="F80" s="67"/>
      <c r="G80" s="66">
        <v>11</v>
      </c>
      <c r="H80" s="65" t="s">
        <v>129</v>
      </c>
      <c r="I80" s="66"/>
      <c r="K80" s="63"/>
      <c r="L80" s="66">
        <v>11</v>
      </c>
      <c r="M80" s="65" t="s">
        <v>207</v>
      </c>
      <c r="N80" s="66"/>
    </row>
    <row r="81" spans="1:14" ht="20.100000000000001" customHeight="1" thickBot="1" x14ac:dyDescent="0.4">
      <c r="A81" s="70"/>
      <c r="B81" s="71"/>
      <c r="C81" s="72"/>
      <c r="D81" s="70">
        <f>SUM(D70:D80)</f>
        <v>0</v>
      </c>
      <c r="F81" s="70"/>
      <c r="G81" s="70"/>
      <c r="H81" s="72"/>
      <c r="I81" s="70">
        <f>SUM(I70:I80)</f>
        <v>0</v>
      </c>
      <c r="K81" s="63"/>
      <c r="L81" s="66">
        <v>12</v>
      </c>
      <c r="M81" s="65" t="s">
        <v>208</v>
      </c>
      <c r="N81" s="66"/>
    </row>
    <row r="82" spans="1:14" ht="20.100000000000001" customHeight="1" thickBot="1" x14ac:dyDescent="0.4">
      <c r="A82" s="70"/>
      <c r="B82" s="71"/>
      <c r="C82" s="72"/>
      <c r="D82" s="70"/>
      <c r="F82" s="70"/>
      <c r="G82" s="70"/>
      <c r="H82" s="72"/>
      <c r="I82" s="70"/>
      <c r="K82" s="63"/>
      <c r="L82" s="66">
        <v>13</v>
      </c>
      <c r="M82" s="65" t="s">
        <v>209</v>
      </c>
      <c r="N82" s="66"/>
    </row>
    <row r="83" spans="1:14" ht="20.100000000000001" customHeight="1" thickBot="1" x14ac:dyDescent="0.4">
      <c r="A83" s="70"/>
      <c r="B83" s="71"/>
      <c r="C83" s="72"/>
      <c r="D83" s="70"/>
      <c r="F83" s="70"/>
      <c r="G83" s="70"/>
      <c r="H83" s="72"/>
      <c r="I83" s="70"/>
      <c r="K83" s="63"/>
      <c r="L83" s="66">
        <v>14</v>
      </c>
      <c r="M83" s="65" t="s">
        <v>210</v>
      </c>
      <c r="N83" s="66"/>
    </row>
    <row r="84" spans="1:14" ht="20.100000000000001" customHeight="1" x14ac:dyDescent="0.35">
      <c r="A84" s="70"/>
      <c r="B84" s="71"/>
      <c r="C84" s="72"/>
      <c r="D84" s="70"/>
      <c r="F84" s="70"/>
      <c r="G84" s="70"/>
      <c r="H84" s="72"/>
      <c r="I84" s="70"/>
      <c r="K84" s="76"/>
      <c r="L84" s="70"/>
      <c r="M84" s="72"/>
      <c r="N84" s="70">
        <f>SUM(N70:N83)</f>
        <v>0</v>
      </c>
    </row>
    <row r="85" spans="1:14" ht="20.100000000000001" customHeight="1" thickBot="1" x14ac:dyDescent="0.4">
      <c r="A85" s="55"/>
      <c r="F85" s="55"/>
      <c r="K85" s="72"/>
    </row>
    <row r="86" spans="1:14" ht="20.100000000000001" customHeight="1" thickBot="1" x14ac:dyDescent="0.4">
      <c r="A86" s="57"/>
      <c r="B86" s="58">
        <v>1</v>
      </c>
      <c r="C86" s="59" t="s">
        <v>63</v>
      </c>
      <c r="D86" s="60"/>
      <c r="F86" s="57"/>
      <c r="G86" s="60">
        <v>1</v>
      </c>
      <c r="H86" s="59" t="s">
        <v>130</v>
      </c>
      <c r="I86" s="60"/>
      <c r="K86" s="57"/>
      <c r="L86" s="60">
        <v>1</v>
      </c>
      <c r="M86" s="59" t="s">
        <v>211</v>
      </c>
      <c r="N86" s="60"/>
    </row>
    <row r="87" spans="1:14" ht="20.100000000000001" customHeight="1" thickBot="1" x14ac:dyDescent="0.4">
      <c r="A87" s="63"/>
      <c r="B87" s="64">
        <v>2</v>
      </c>
      <c r="C87" s="65" t="s">
        <v>64</v>
      </c>
      <c r="D87" s="66"/>
      <c r="F87" s="63"/>
      <c r="G87" s="66">
        <v>2</v>
      </c>
      <c r="H87" s="65" t="s">
        <v>131</v>
      </c>
      <c r="I87" s="66"/>
      <c r="K87" s="63"/>
      <c r="L87" s="66">
        <v>2</v>
      </c>
      <c r="M87" s="65" t="s">
        <v>212</v>
      </c>
      <c r="N87" s="66"/>
    </row>
    <row r="88" spans="1:14" ht="20.100000000000001" customHeight="1" thickBot="1" x14ac:dyDescent="0.4">
      <c r="A88" s="63"/>
      <c r="B88" s="64">
        <v>3</v>
      </c>
      <c r="C88" s="65" t="s">
        <v>65</v>
      </c>
      <c r="D88" s="66"/>
      <c r="F88" s="63"/>
      <c r="G88" s="66">
        <v>3</v>
      </c>
      <c r="H88" s="65" t="s">
        <v>132</v>
      </c>
      <c r="I88" s="66"/>
      <c r="K88" s="63"/>
      <c r="L88" s="66">
        <v>3</v>
      </c>
      <c r="M88" s="65" t="s">
        <v>213</v>
      </c>
      <c r="N88" s="66"/>
    </row>
    <row r="89" spans="1:14" ht="20.100000000000001" customHeight="1" thickBot="1" x14ac:dyDescent="0.4">
      <c r="A89" s="63"/>
      <c r="B89" s="64">
        <v>4</v>
      </c>
      <c r="C89" s="65" t="s">
        <v>66</v>
      </c>
      <c r="D89" s="66"/>
      <c r="F89" s="63"/>
      <c r="G89" s="66">
        <v>4</v>
      </c>
      <c r="H89" s="65" t="s">
        <v>133</v>
      </c>
      <c r="I89" s="66"/>
      <c r="K89" s="63"/>
      <c r="L89" s="66">
        <v>4</v>
      </c>
      <c r="M89" s="65" t="s">
        <v>214</v>
      </c>
      <c r="N89" s="66"/>
    </row>
    <row r="90" spans="1:14" ht="20.100000000000001" customHeight="1" thickBot="1" x14ac:dyDescent="0.4">
      <c r="A90" s="63" t="s">
        <v>67</v>
      </c>
      <c r="B90" s="64">
        <v>5</v>
      </c>
      <c r="C90" s="65" t="s">
        <v>68</v>
      </c>
      <c r="D90" s="66"/>
      <c r="F90" s="63" t="s">
        <v>67</v>
      </c>
      <c r="G90" s="66">
        <v>5</v>
      </c>
      <c r="H90" s="65" t="s">
        <v>134</v>
      </c>
      <c r="I90" s="66"/>
      <c r="K90" s="63"/>
      <c r="L90" s="66">
        <v>5</v>
      </c>
      <c r="M90" s="65" t="s">
        <v>215</v>
      </c>
      <c r="N90" s="66"/>
    </row>
    <row r="91" spans="1:14" ht="20.100000000000001" customHeight="1" thickBot="1" x14ac:dyDescent="0.4">
      <c r="A91" s="63"/>
      <c r="B91" s="64">
        <v>6</v>
      </c>
      <c r="C91" s="65" t="s">
        <v>69</v>
      </c>
      <c r="D91" s="66"/>
      <c r="F91" s="63"/>
      <c r="G91" s="66">
        <v>6</v>
      </c>
      <c r="H91" s="65" t="s">
        <v>135</v>
      </c>
      <c r="I91" s="66"/>
      <c r="K91" s="63"/>
      <c r="L91" s="66">
        <v>6</v>
      </c>
      <c r="M91" s="65" t="s">
        <v>216</v>
      </c>
      <c r="N91" s="66"/>
    </row>
    <row r="92" spans="1:14" ht="20.100000000000001" customHeight="1" thickBot="1" x14ac:dyDescent="0.4">
      <c r="A92" s="63"/>
      <c r="B92" s="64">
        <v>7</v>
      </c>
      <c r="C92" s="65" t="s">
        <v>70</v>
      </c>
      <c r="D92" s="66"/>
      <c r="F92" s="63"/>
      <c r="G92" s="66">
        <v>7</v>
      </c>
      <c r="H92" s="65" t="s">
        <v>136</v>
      </c>
      <c r="I92" s="66"/>
      <c r="K92" s="63" t="s">
        <v>67</v>
      </c>
      <c r="L92" s="66">
        <v>7</v>
      </c>
      <c r="M92" s="65" t="s">
        <v>217</v>
      </c>
      <c r="N92" s="66"/>
    </row>
    <row r="93" spans="1:14" ht="20.100000000000001" customHeight="1" thickBot="1" x14ac:dyDescent="0.4">
      <c r="A93" s="63"/>
      <c r="B93" s="64">
        <v>8</v>
      </c>
      <c r="C93" s="65" t="s">
        <v>71</v>
      </c>
      <c r="D93" s="66"/>
      <c r="F93" s="63"/>
      <c r="G93" s="66">
        <v>8</v>
      </c>
      <c r="H93" s="65" t="s">
        <v>137</v>
      </c>
      <c r="I93" s="66"/>
      <c r="K93" s="63"/>
      <c r="L93" s="66">
        <v>8</v>
      </c>
      <c r="M93" s="65" t="s">
        <v>218</v>
      </c>
      <c r="N93" s="66"/>
    </row>
    <row r="94" spans="1:14" ht="20.100000000000001" customHeight="1" thickBot="1" x14ac:dyDescent="0.4">
      <c r="A94" s="63"/>
      <c r="B94" s="64">
        <v>9</v>
      </c>
      <c r="C94" s="65" t="s">
        <v>72</v>
      </c>
      <c r="D94" s="66"/>
      <c r="F94" s="63"/>
      <c r="G94" s="66">
        <v>9</v>
      </c>
      <c r="H94" s="65" t="s">
        <v>138</v>
      </c>
      <c r="I94" s="66"/>
      <c r="K94" s="63"/>
      <c r="L94" s="66">
        <v>9</v>
      </c>
      <c r="M94" s="65" t="s">
        <v>219</v>
      </c>
      <c r="N94" s="66"/>
    </row>
    <row r="95" spans="1:14" ht="20.100000000000001" customHeight="1" thickBot="1" x14ac:dyDescent="0.4">
      <c r="A95" s="63"/>
      <c r="B95" s="64">
        <v>10</v>
      </c>
      <c r="C95" s="65" t="s">
        <v>73</v>
      </c>
      <c r="D95" s="66"/>
      <c r="F95" s="63"/>
      <c r="G95" s="66">
        <v>10</v>
      </c>
      <c r="H95" s="65" t="s">
        <v>139</v>
      </c>
      <c r="I95" s="66"/>
      <c r="K95" s="63"/>
      <c r="L95" s="66">
        <v>10</v>
      </c>
      <c r="M95" s="65" t="s">
        <v>220</v>
      </c>
      <c r="N95" s="66"/>
    </row>
    <row r="96" spans="1:14" ht="20.100000000000001" customHeight="1" thickBot="1" x14ac:dyDescent="0.4">
      <c r="A96" s="63"/>
      <c r="B96" s="77">
        <v>11</v>
      </c>
      <c r="C96" s="59" t="s">
        <v>74</v>
      </c>
      <c r="D96" s="60"/>
      <c r="F96" s="67"/>
      <c r="G96" s="66">
        <v>11</v>
      </c>
      <c r="H96" s="65" t="s">
        <v>140</v>
      </c>
      <c r="I96" s="66"/>
      <c r="K96" s="63"/>
      <c r="L96" s="66">
        <v>11</v>
      </c>
      <c r="M96" s="65" t="s">
        <v>221</v>
      </c>
      <c r="N96" s="66"/>
    </row>
    <row r="97" spans="1:14" ht="20.100000000000001" customHeight="1" thickBot="1" x14ac:dyDescent="0.4">
      <c r="A97" s="50"/>
      <c r="B97" s="51"/>
      <c r="C97" s="52"/>
      <c r="D97" s="53">
        <f>SUM(D86:D96)</f>
        <v>0</v>
      </c>
      <c r="I97" s="47">
        <f>SUM(I86:I96)</f>
        <v>0</v>
      </c>
      <c r="K97" s="78"/>
      <c r="L97" s="66">
        <v>12</v>
      </c>
      <c r="M97" s="65" t="s">
        <v>222</v>
      </c>
      <c r="N97" s="66"/>
    </row>
    <row r="98" spans="1:14" ht="20.100000000000001" customHeight="1" thickBot="1" x14ac:dyDescent="0.45">
      <c r="A98" s="54"/>
      <c r="B98" s="51"/>
      <c r="C98" s="52"/>
      <c r="D98" s="53"/>
      <c r="K98" s="78"/>
      <c r="L98" s="66">
        <v>13</v>
      </c>
      <c r="M98" s="65" t="s">
        <v>223</v>
      </c>
      <c r="N98" s="66"/>
    </row>
    <row r="99" spans="1:14" ht="20.100000000000001" customHeight="1" thickBot="1" x14ac:dyDescent="0.4">
      <c r="A99" s="70"/>
      <c r="B99" s="71"/>
      <c r="C99" s="72"/>
      <c r="D99" s="70"/>
      <c r="K99" s="79"/>
      <c r="L99" s="66">
        <v>14</v>
      </c>
      <c r="M99" s="65" t="s">
        <v>224</v>
      </c>
      <c r="N99" s="66"/>
    </row>
    <row r="100" spans="1:14" ht="20.100000000000001" customHeight="1" x14ac:dyDescent="0.35">
      <c r="A100" s="70"/>
      <c r="B100" s="71"/>
      <c r="C100" s="72"/>
      <c r="D100" s="70"/>
      <c r="E100" s="52"/>
      <c r="F100" s="52"/>
      <c r="G100" s="53"/>
      <c r="H100" s="52"/>
      <c r="K100" s="55"/>
      <c r="N100" s="47">
        <f>SUM(N86:N99)</f>
        <v>0</v>
      </c>
    </row>
    <row r="101" spans="1:14" ht="24.95" customHeight="1" x14ac:dyDescent="0.35">
      <c r="A101" s="55"/>
    </row>
    <row r="102" spans="1:14" ht="24.95" customHeight="1" x14ac:dyDescent="0.35">
      <c r="A102" s="55"/>
      <c r="C102" s="93" t="s">
        <v>298</v>
      </c>
    </row>
    <row r="103" spans="1:14" ht="24.95" customHeight="1" x14ac:dyDescent="0.35">
      <c r="A103" s="55"/>
      <c r="C103" s="93" t="s">
        <v>292</v>
      </c>
    </row>
    <row r="104" spans="1:14" ht="24.95" customHeight="1" x14ac:dyDescent="0.35">
      <c r="C104" s="93" t="s">
        <v>299</v>
      </c>
    </row>
    <row r="105" spans="1:14" ht="24.95" customHeight="1" x14ac:dyDescent="0.35">
      <c r="C105" s="93" t="s">
        <v>293</v>
      </c>
    </row>
    <row r="106" spans="1:14" ht="24.95" customHeight="1" x14ac:dyDescent="0.35">
      <c r="C106" s="93" t="s">
        <v>295</v>
      </c>
    </row>
    <row r="107" spans="1:14" ht="24.95" customHeight="1" x14ac:dyDescent="0.35">
      <c r="C107" s="93" t="s">
        <v>300</v>
      </c>
    </row>
    <row r="108" spans="1:14" ht="24.95" customHeight="1" x14ac:dyDescent="0.4">
      <c r="C108" s="94" t="s">
        <v>296</v>
      </c>
    </row>
  </sheetData>
  <mergeCells count="9">
    <mergeCell ref="A3:E3"/>
    <mergeCell ref="A5:D5"/>
    <mergeCell ref="F5:I5"/>
    <mergeCell ref="K5:N5"/>
    <mergeCell ref="P5:Q5"/>
    <mergeCell ref="A4:D4"/>
    <mergeCell ref="F4:I4"/>
    <mergeCell ref="K4:N4"/>
    <mergeCell ref="P4:X4"/>
  </mergeCells>
  <pageMargins left="0.5" right="0.5" top="0.5" bottom="0.5" header="0.2" footer="0.2"/>
  <pageSetup scale="86" orientation="portrait" verticalDpi="300" r:id="rId1"/>
  <headerFooter alignWithMargins="0"/>
  <rowBreaks count="2" manualBreakCount="2">
    <brk id="35" max="16383" man="1"/>
    <brk id="67" max="16383" man="1"/>
  </rowBreaks>
  <colBreaks count="3" manualBreakCount="3">
    <brk id="5" max="1048575" man="1"/>
    <brk id="10" max="1048575" man="1"/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9"/>
  <sheetViews>
    <sheetView rightToLeft="1" topLeftCell="H49" workbookViewId="0">
      <selection activeCell="I5" sqref="I5"/>
    </sheetView>
  </sheetViews>
  <sheetFormatPr defaultRowHeight="24.95" customHeight="1" x14ac:dyDescent="0.2"/>
  <cols>
    <col min="1" max="1" width="9.28515625" hidden="1" customWidth="1"/>
    <col min="2" max="2" width="8.7109375" hidden="1" customWidth="1"/>
    <col min="3" max="3" width="13.140625" hidden="1" customWidth="1"/>
    <col min="4" max="4" width="12.140625" hidden="1" customWidth="1"/>
    <col min="5" max="5" width="8.7109375" hidden="1" customWidth="1"/>
    <col min="6" max="6" width="10.7109375" hidden="1" customWidth="1"/>
    <col min="7" max="7" width="6.140625" hidden="1" customWidth="1"/>
    <col min="8" max="8" width="11.42578125" customWidth="1"/>
    <col min="9" max="14" width="10.7109375" customWidth="1"/>
  </cols>
  <sheetData>
    <row r="1" spans="2:15" ht="24.95" customHeight="1" x14ac:dyDescent="0.45">
      <c r="H1" s="80"/>
      <c r="I1" s="103" t="s">
        <v>282</v>
      </c>
      <c r="J1" s="103"/>
      <c r="K1" s="103"/>
      <c r="L1" s="103"/>
      <c r="M1" s="103"/>
      <c r="N1" s="103"/>
    </row>
    <row r="2" spans="2:15" ht="24.95" customHeight="1" thickBot="1" x14ac:dyDescent="0.25"/>
    <row r="3" spans="2:15" ht="41.25" customHeight="1" x14ac:dyDescent="0.25">
      <c r="B3" s="30" t="s">
        <v>253</v>
      </c>
      <c r="C3" s="30" t="s">
        <v>254</v>
      </c>
      <c r="D3" s="30" t="s">
        <v>255</v>
      </c>
      <c r="E3" s="30" t="s">
        <v>256</v>
      </c>
      <c r="F3" s="30" t="s">
        <v>257</v>
      </c>
      <c r="G3" s="30" t="s">
        <v>258</v>
      </c>
      <c r="I3" s="83" t="s">
        <v>253</v>
      </c>
      <c r="J3" s="84" t="s">
        <v>254</v>
      </c>
      <c r="K3" s="84" t="s">
        <v>255</v>
      </c>
      <c r="L3" s="84" t="s">
        <v>256</v>
      </c>
      <c r="M3" s="84" t="s">
        <v>257</v>
      </c>
      <c r="N3" s="85" t="s">
        <v>258</v>
      </c>
    </row>
    <row r="4" spans="2:15" ht="31.5" customHeight="1" x14ac:dyDescent="0.25">
      <c r="B4" s="30" t="s">
        <v>247</v>
      </c>
      <c r="C4" s="30" t="s">
        <v>248</v>
      </c>
      <c r="D4" s="30" t="s">
        <v>249</v>
      </c>
      <c r="E4" s="30" t="s">
        <v>250</v>
      </c>
      <c r="F4" s="30" t="s">
        <v>251</v>
      </c>
      <c r="G4" s="30" t="s">
        <v>252</v>
      </c>
      <c r="I4" s="86" t="s">
        <v>247</v>
      </c>
      <c r="J4" s="87" t="s">
        <v>248</v>
      </c>
      <c r="K4" s="87" t="s">
        <v>249</v>
      </c>
      <c r="L4" s="87" t="s">
        <v>250</v>
      </c>
      <c r="M4" s="87" t="s">
        <v>251</v>
      </c>
      <c r="N4" s="88" t="s">
        <v>252</v>
      </c>
    </row>
    <row r="5" spans="2:15" ht="20.100000000000001" customHeight="1" thickBot="1" x14ac:dyDescent="0.55000000000000004">
      <c r="B5" s="29" t="e">
        <f>#REF!+#REF!+#REF!</f>
        <v>#REF!</v>
      </c>
      <c r="C5" s="29" t="e">
        <f>#REF!+#REF!+#REF!</f>
        <v>#REF!</v>
      </c>
      <c r="D5" s="29" t="e">
        <f>#REF!+#REF!+#REF!</f>
        <v>#REF!</v>
      </c>
      <c r="E5" s="29" t="e">
        <f>#REF!+#REF!+#REF!</f>
        <v>#REF!</v>
      </c>
      <c r="F5" s="29" t="e">
        <f>#REF!+#REF!+#REF!</f>
        <v>#REF!</v>
      </c>
      <c r="G5" s="29" t="e">
        <f>#REF!+#REF!+#REF!</f>
        <v>#REF!</v>
      </c>
      <c r="I5" s="89">
        <f>'پردازش داده ها'!AP3</f>
        <v>0</v>
      </c>
      <c r="J5" s="90">
        <f>'پردازش داده ها'!AQ3</f>
        <v>0</v>
      </c>
      <c r="K5" s="90">
        <f>'پردازش داده ها'!AR3</f>
        <v>0</v>
      </c>
      <c r="L5" s="90">
        <f>'پردازش داده ها'!AS3</f>
        <v>0</v>
      </c>
      <c r="M5" s="90">
        <f>'پردازش داده ها'!AT3</f>
        <v>0</v>
      </c>
      <c r="N5" s="91">
        <f>'پردازش داده ها'!AU3</f>
        <v>0</v>
      </c>
    </row>
    <row r="6" spans="2:15" ht="20.100000000000001" customHeight="1" thickBot="1" x14ac:dyDescent="0.3">
      <c r="B6" s="29" t="e">
        <f>B5+#REF!+#REF!</f>
        <v>#REF!</v>
      </c>
      <c r="C6" s="29" t="e">
        <f>C5+#REF!+#REF!</f>
        <v>#REF!</v>
      </c>
      <c r="D6" s="29" t="e">
        <f>D5+#REF!+#REF!</f>
        <v>#REF!</v>
      </c>
      <c r="E6" s="29" t="e">
        <f>E5+#REF!+#REF!</f>
        <v>#REF!</v>
      </c>
      <c r="F6" s="29" t="e">
        <f>F5+#REF!+#REF!</f>
        <v>#REF!</v>
      </c>
      <c r="G6" s="29" t="e">
        <f>G5+#REF!+#REF!</f>
        <v>#REF!</v>
      </c>
      <c r="I6" s="31"/>
      <c r="J6" s="31"/>
      <c r="K6" s="31"/>
      <c r="L6" s="31"/>
      <c r="M6" s="31"/>
      <c r="N6" s="31"/>
    </row>
    <row r="7" spans="2:15" ht="50.25" customHeight="1" thickBot="1" x14ac:dyDescent="0.25">
      <c r="H7" s="82" t="s">
        <v>260</v>
      </c>
      <c r="I7" s="104" t="s">
        <v>261</v>
      </c>
      <c r="J7" s="105"/>
      <c r="K7" s="105"/>
      <c r="L7" s="105"/>
      <c r="M7" s="105"/>
      <c r="N7" s="105"/>
      <c r="O7" s="106"/>
    </row>
    <row r="8" spans="2:15" ht="20.100000000000001" customHeight="1" x14ac:dyDescent="0.2">
      <c r="H8" s="100" t="s">
        <v>283</v>
      </c>
      <c r="I8" s="107" t="s">
        <v>262</v>
      </c>
      <c r="J8" s="108"/>
      <c r="K8" s="108"/>
      <c r="L8" s="108"/>
      <c r="M8" s="108"/>
      <c r="N8" s="108"/>
      <c r="O8" s="109"/>
    </row>
    <row r="9" spans="2:15" ht="20.100000000000001" customHeight="1" x14ac:dyDescent="0.2">
      <c r="H9" s="101"/>
      <c r="I9" s="107" t="s">
        <v>263</v>
      </c>
      <c r="J9" s="108"/>
      <c r="K9" s="108"/>
      <c r="L9" s="108"/>
      <c r="M9" s="108"/>
      <c r="N9" s="108"/>
      <c r="O9" s="109"/>
    </row>
    <row r="10" spans="2:15" ht="20.100000000000001" customHeight="1" thickBot="1" x14ac:dyDescent="0.25">
      <c r="H10" s="102"/>
      <c r="I10" s="107" t="s">
        <v>264</v>
      </c>
      <c r="J10" s="108"/>
      <c r="K10" s="108"/>
      <c r="L10" s="108"/>
      <c r="M10" s="108"/>
      <c r="N10" s="108"/>
      <c r="O10" s="109"/>
    </row>
    <row r="11" spans="2:15" ht="20.100000000000001" customHeight="1" x14ac:dyDescent="0.2">
      <c r="H11" s="100" t="s">
        <v>285</v>
      </c>
      <c r="I11" s="113" t="s">
        <v>265</v>
      </c>
      <c r="J11" s="114"/>
      <c r="K11" s="114"/>
      <c r="L11" s="114"/>
      <c r="M11" s="114"/>
      <c r="N11" s="114"/>
      <c r="O11" s="115"/>
    </row>
    <row r="12" spans="2:15" ht="20.100000000000001" customHeight="1" x14ac:dyDescent="0.2">
      <c r="H12" s="101"/>
      <c r="I12" s="107" t="s">
        <v>266</v>
      </c>
      <c r="J12" s="108"/>
      <c r="K12" s="108"/>
      <c r="L12" s="108"/>
      <c r="M12" s="108"/>
      <c r="N12" s="108"/>
      <c r="O12" s="109"/>
    </row>
    <row r="13" spans="2:15" ht="20.100000000000001" customHeight="1" thickBot="1" x14ac:dyDescent="0.25">
      <c r="H13" s="102"/>
      <c r="I13" s="110" t="s">
        <v>267</v>
      </c>
      <c r="J13" s="111"/>
      <c r="K13" s="111"/>
      <c r="L13" s="111"/>
      <c r="M13" s="111"/>
      <c r="N13" s="111"/>
      <c r="O13" s="112"/>
    </row>
    <row r="14" spans="2:15" ht="45.75" customHeight="1" x14ac:dyDescent="0.2">
      <c r="H14" s="100" t="s">
        <v>284</v>
      </c>
      <c r="I14" s="107" t="s">
        <v>274</v>
      </c>
      <c r="J14" s="108"/>
      <c r="K14" s="108"/>
      <c r="L14" s="108"/>
      <c r="M14" s="108"/>
      <c r="N14" s="108"/>
      <c r="O14" s="109"/>
    </row>
    <row r="15" spans="2:15" ht="20.100000000000001" customHeight="1" x14ac:dyDescent="0.2">
      <c r="H15" s="101"/>
      <c r="I15" s="107" t="s">
        <v>275</v>
      </c>
      <c r="J15" s="108"/>
      <c r="K15" s="108"/>
      <c r="L15" s="108"/>
      <c r="M15" s="108"/>
      <c r="N15" s="108"/>
      <c r="O15" s="109"/>
    </row>
    <row r="16" spans="2:15" ht="20.100000000000001" customHeight="1" thickBot="1" x14ac:dyDescent="0.25">
      <c r="H16" s="102"/>
      <c r="I16" s="107" t="s">
        <v>276</v>
      </c>
      <c r="J16" s="108"/>
      <c r="K16" s="108"/>
      <c r="L16" s="108"/>
      <c r="M16" s="108"/>
      <c r="N16" s="108"/>
      <c r="O16" s="109"/>
    </row>
    <row r="17" spans="8:15" ht="20.100000000000001" customHeight="1" x14ac:dyDescent="0.2">
      <c r="H17" s="100" t="s">
        <v>280</v>
      </c>
      <c r="I17" s="113" t="s">
        <v>271</v>
      </c>
      <c r="J17" s="114"/>
      <c r="K17" s="114"/>
      <c r="L17" s="114"/>
      <c r="M17" s="114"/>
      <c r="N17" s="114"/>
      <c r="O17" s="115"/>
    </row>
    <row r="18" spans="8:15" ht="20.100000000000001" customHeight="1" x14ac:dyDescent="0.2">
      <c r="H18" s="101"/>
      <c r="I18" s="107" t="s">
        <v>272</v>
      </c>
      <c r="J18" s="108"/>
      <c r="K18" s="108"/>
      <c r="L18" s="108"/>
      <c r="M18" s="108"/>
      <c r="N18" s="108"/>
      <c r="O18" s="109"/>
    </row>
    <row r="19" spans="8:15" ht="20.100000000000001" customHeight="1" thickBot="1" x14ac:dyDescent="0.25">
      <c r="H19" s="102"/>
      <c r="I19" s="110" t="s">
        <v>273</v>
      </c>
      <c r="J19" s="111"/>
      <c r="K19" s="111"/>
      <c r="L19" s="111"/>
      <c r="M19" s="111"/>
      <c r="N19" s="111"/>
      <c r="O19" s="112"/>
    </row>
    <row r="20" spans="8:15" ht="21.75" customHeight="1" x14ac:dyDescent="0.2">
      <c r="H20" s="101" t="s">
        <v>286</v>
      </c>
      <c r="I20" s="107" t="s">
        <v>268</v>
      </c>
      <c r="J20" s="108"/>
      <c r="K20" s="108"/>
      <c r="L20" s="108"/>
      <c r="M20" s="108"/>
      <c r="N20" s="108"/>
      <c r="O20" s="109"/>
    </row>
    <row r="21" spans="8:15" ht="20.100000000000001" customHeight="1" x14ac:dyDescent="0.2">
      <c r="H21" s="101"/>
      <c r="I21" s="107" t="s">
        <v>269</v>
      </c>
      <c r="J21" s="108"/>
      <c r="K21" s="108"/>
      <c r="L21" s="108"/>
      <c r="M21" s="108"/>
      <c r="N21" s="108"/>
      <c r="O21" s="109"/>
    </row>
    <row r="22" spans="8:15" ht="20.100000000000001" customHeight="1" thickBot="1" x14ac:dyDescent="0.25">
      <c r="H22" s="101"/>
      <c r="I22" s="107" t="s">
        <v>270</v>
      </c>
      <c r="J22" s="108"/>
      <c r="K22" s="108"/>
      <c r="L22" s="108"/>
      <c r="M22" s="108"/>
      <c r="N22" s="108"/>
      <c r="O22" s="109"/>
    </row>
    <row r="23" spans="8:15" ht="20.100000000000001" customHeight="1" x14ac:dyDescent="0.2">
      <c r="H23" s="100" t="s">
        <v>281</v>
      </c>
      <c r="I23" s="113" t="s">
        <v>277</v>
      </c>
      <c r="J23" s="114"/>
      <c r="K23" s="114"/>
      <c r="L23" s="114"/>
      <c r="M23" s="114"/>
      <c r="N23" s="114"/>
      <c r="O23" s="115"/>
    </row>
    <row r="24" spans="8:15" ht="20.100000000000001" customHeight="1" x14ac:dyDescent="0.2">
      <c r="H24" s="101"/>
      <c r="I24" s="107" t="s">
        <v>278</v>
      </c>
      <c r="J24" s="108"/>
      <c r="K24" s="108"/>
      <c r="L24" s="108"/>
      <c r="M24" s="108"/>
      <c r="N24" s="108"/>
      <c r="O24" s="109"/>
    </row>
    <row r="25" spans="8:15" ht="20.100000000000001" customHeight="1" thickBot="1" x14ac:dyDescent="0.25">
      <c r="H25" s="102"/>
      <c r="I25" s="110" t="s">
        <v>279</v>
      </c>
      <c r="J25" s="111"/>
      <c r="K25" s="111"/>
      <c r="L25" s="111"/>
      <c r="M25" s="111"/>
      <c r="N25" s="111"/>
      <c r="O25" s="112"/>
    </row>
    <row r="26" spans="8:15" ht="20.100000000000001" customHeight="1" x14ac:dyDescent="0.2">
      <c r="H26" s="81"/>
      <c r="I26" s="81"/>
      <c r="K26" s="81"/>
      <c r="L26" s="81"/>
    </row>
    <row r="27" spans="8:15" ht="20.100000000000001" customHeight="1" x14ac:dyDescent="0.2"/>
    <row r="28" spans="8:15" ht="20.100000000000001" customHeight="1" x14ac:dyDescent="0.2"/>
    <row r="29" spans="8:15" ht="20.100000000000001" customHeight="1" x14ac:dyDescent="0.2"/>
    <row r="30" spans="8:15" ht="20.100000000000001" customHeight="1" x14ac:dyDescent="0.2"/>
    <row r="31" spans="8:15" ht="20.100000000000001" customHeight="1" x14ac:dyDescent="0.2"/>
    <row r="32" spans="8:15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</sheetData>
  <mergeCells count="26">
    <mergeCell ref="I25:O25"/>
    <mergeCell ref="I15:O15"/>
    <mergeCell ref="I16:O16"/>
    <mergeCell ref="I17:O17"/>
    <mergeCell ref="H20:H22"/>
    <mergeCell ref="I19:O19"/>
    <mergeCell ref="I20:O20"/>
    <mergeCell ref="I21:O21"/>
    <mergeCell ref="I22:O22"/>
    <mergeCell ref="I23:O23"/>
    <mergeCell ref="I24:O24"/>
    <mergeCell ref="I1:N1"/>
    <mergeCell ref="I7:O7"/>
    <mergeCell ref="I12:O12"/>
    <mergeCell ref="I13:O13"/>
    <mergeCell ref="I18:O18"/>
    <mergeCell ref="I8:O8"/>
    <mergeCell ref="I10:O10"/>
    <mergeCell ref="I9:O9"/>
    <mergeCell ref="I11:O11"/>
    <mergeCell ref="I14:O14"/>
    <mergeCell ref="H8:H10"/>
    <mergeCell ref="H11:H13"/>
    <mergeCell ref="H17:H19"/>
    <mergeCell ref="H14:H16"/>
    <mergeCell ref="H23:H25"/>
  </mergeCells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101"/>
  <sheetViews>
    <sheetView rightToLeft="1" topLeftCell="N1" workbookViewId="0">
      <selection activeCell="AP6" sqref="AP6"/>
    </sheetView>
  </sheetViews>
  <sheetFormatPr defaultRowHeight="24.95" customHeight="1" x14ac:dyDescent="0.2"/>
  <cols>
    <col min="1" max="1" width="3.140625" bestFit="1" customWidth="1"/>
    <col min="2" max="2" width="2.7109375" style="15" bestFit="1" customWidth="1"/>
    <col min="3" max="3" width="52.42578125" customWidth="1"/>
    <col min="4" max="4" width="9.140625" style="14"/>
    <col min="6" max="6" width="3.140625" bestFit="1" customWidth="1"/>
    <col min="7" max="7" width="2.7109375" style="14" bestFit="1" customWidth="1"/>
    <col min="8" max="8" width="56.7109375" bestFit="1" customWidth="1"/>
    <col min="9" max="9" width="9.140625" style="14"/>
    <col min="11" max="11" width="3.140625" bestFit="1" customWidth="1"/>
    <col min="12" max="12" width="4.7109375" style="14" bestFit="1" customWidth="1"/>
    <col min="13" max="13" width="25.7109375" bestFit="1" customWidth="1"/>
    <col min="14" max="14" width="9.28515625" style="14" bestFit="1" customWidth="1"/>
    <col min="16" max="16" width="3.140625" style="14" bestFit="1" customWidth="1"/>
    <col min="17" max="17" width="22.28515625" bestFit="1" customWidth="1"/>
    <col min="18" max="24" width="2.7109375" bestFit="1" customWidth="1"/>
    <col min="26" max="33" width="2.42578125" bestFit="1" customWidth="1"/>
    <col min="34" max="34" width="9.28515625" hidden="1" customWidth="1"/>
    <col min="35" max="35" width="8.7109375" hidden="1" customWidth="1"/>
    <col min="36" max="36" width="13.140625" hidden="1" customWidth="1"/>
    <col min="37" max="37" width="12.140625" hidden="1" customWidth="1"/>
    <col min="38" max="38" width="8.7109375" hidden="1" customWidth="1"/>
    <col min="39" max="39" width="10.7109375" hidden="1" customWidth="1"/>
    <col min="40" max="40" width="6.140625" hidden="1" customWidth="1"/>
    <col min="42" max="47" width="10.7109375" customWidth="1"/>
  </cols>
  <sheetData>
    <row r="1" spans="1:47" ht="24.95" customHeight="1" x14ac:dyDescent="0.6">
      <c r="A1" s="45" t="s">
        <v>0</v>
      </c>
      <c r="B1" s="45"/>
      <c r="C1" s="45"/>
      <c r="AI1" s="30" t="s">
        <v>253</v>
      </c>
      <c r="AJ1" s="30" t="s">
        <v>254</v>
      </c>
      <c r="AK1" s="30" t="s">
        <v>255</v>
      </c>
      <c r="AL1" s="30" t="s">
        <v>256</v>
      </c>
      <c r="AM1" s="30" t="s">
        <v>257</v>
      </c>
      <c r="AN1" s="30" t="s">
        <v>258</v>
      </c>
      <c r="AP1" s="35" t="s">
        <v>253</v>
      </c>
      <c r="AQ1" s="36" t="s">
        <v>254</v>
      </c>
      <c r="AR1" s="36" t="s">
        <v>255</v>
      </c>
      <c r="AS1" s="36" t="s">
        <v>256</v>
      </c>
      <c r="AT1" s="36" t="s">
        <v>257</v>
      </c>
      <c r="AU1" s="37" t="s">
        <v>258</v>
      </c>
    </row>
    <row r="2" spans="1:47" ht="24.95" customHeight="1" x14ac:dyDescent="0.6">
      <c r="A2" s="45" t="s">
        <v>1</v>
      </c>
      <c r="B2" s="45"/>
      <c r="C2" s="45"/>
      <c r="AI2" s="30" t="s">
        <v>247</v>
      </c>
      <c r="AJ2" s="30" t="s">
        <v>248</v>
      </c>
      <c r="AK2" s="30" t="s">
        <v>249</v>
      </c>
      <c r="AL2" s="30" t="s">
        <v>250</v>
      </c>
      <c r="AM2" s="30" t="s">
        <v>251</v>
      </c>
      <c r="AN2" s="30" t="s">
        <v>252</v>
      </c>
      <c r="AP2" s="38" t="s">
        <v>247</v>
      </c>
      <c r="AQ2" s="39" t="s">
        <v>248</v>
      </c>
      <c r="AR2" s="39" t="s">
        <v>249</v>
      </c>
      <c r="AS2" s="39" t="s">
        <v>250</v>
      </c>
      <c r="AT2" s="39" t="s">
        <v>251</v>
      </c>
      <c r="AU2" s="40" t="s">
        <v>252</v>
      </c>
    </row>
    <row r="3" spans="1:47" ht="19.5" thickBot="1" x14ac:dyDescent="0.35">
      <c r="A3" s="116" t="s">
        <v>237</v>
      </c>
      <c r="B3" s="117"/>
      <c r="C3" s="117"/>
      <c r="D3" s="117"/>
      <c r="F3" s="116" t="s">
        <v>238</v>
      </c>
      <c r="G3" s="117"/>
      <c r="H3" s="117"/>
      <c r="I3" s="117"/>
      <c r="K3" s="116" t="s">
        <v>239</v>
      </c>
      <c r="L3" s="117"/>
      <c r="M3" s="117"/>
      <c r="N3" s="117"/>
      <c r="P3" s="116" t="s">
        <v>240</v>
      </c>
      <c r="Q3" s="116"/>
      <c r="R3" s="28">
        <v>7</v>
      </c>
      <c r="S3" s="28">
        <v>6</v>
      </c>
      <c r="T3" s="28">
        <v>5</v>
      </c>
      <c r="U3" s="28">
        <v>4</v>
      </c>
      <c r="V3" s="28">
        <v>3</v>
      </c>
      <c r="W3" s="28">
        <v>2</v>
      </c>
      <c r="X3" s="28">
        <v>1</v>
      </c>
      <c r="AI3" s="30" t="s">
        <v>241</v>
      </c>
      <c r="AJ3" s="30" t="s">
        <v>242</v>
      </c>
      <c r="AK3" s="30" t="s">
        <v>243</v>
      </c>
      <c r="AL3" s="30" t="s">
        <v>244</v>
      </c>
      <c r="AM3" s="30" t="s">
        <v>245</v>
      </c>
      <c r="AN3" s="30" t="s">
        <v>246</v>
      </c>
      <c r="AP3" s="32">
        <f t="shared" ref="AP3:AU3" si="0">AI5</f>
        <v>0</v>
      </c>
      <c r="AQ3" s="33">
        <f t="shared" si="0"/>
        <v>0</v>
      </c>
      <c r="AR3" s="33">
        <f t="shared" si="0"/>
        <v>0</v>
      </c>
      <c r="AS3" s="33">
        <f t="shared" si="0"/>
        <v>0</v>
      </c>
      <c r="AT3" s="33">
        <f t="shared" si="0"/>
        <v>0</v>
      </c>
      <c r="AU3" s="34">
        <f t="shared" si="0"/>
        <v>0</v>
      </c>
    </row>
    <row r="4" spans="1:47" ht="20.100000000000001" customHeight="1" thickBot="1" x14ac:dyDescent="0.3">
      <c r="A4" s="1" t="s">
        <v>2</v>
      </c>
      <c r="B4" s="16">
        <v>1</v>
      </c>
      <c r="C4" s="3" t="s">
        <v>3</v>
      </c>
      <c r="D4" s="2">
        <f>'فرم خام- پرینت- ثبت داده'!D6</f>
        <v>0</v>
      </c>
      <c r="F4" s="1"/>
      <c r="G4" s="2">
        <v>1</v>
      </c>
      <c r="H4" s="3" t="s">
        <v>75</v>
      </c>
      <c r="I4" s="2">
        <f>'فرم خام- پرینت- ثبت داده'!I6</f>
        <v>0</v>
      </c>
      <c r="K4" s="1"/>
      <c r="L4" s="2">
        <v>1</v>
      </c>
      <c r="M4" s="3" t="s">
        <v>141</v>
      </c>
      <c r="N4" s="2">
        <f>'فرم خام- پرینت- ثبت داده'!N6</f>
        <v>0</v>
      </c>
      <c r="P4" s="27" t="s">
        <v>7</v>
      </c>
      <c r="Q4" s="2" t="s">
        <v>225</v>
      </c>
      <c r="R4" s="2">
        <f>'فرم خام- پرینت- ثبت داده'!R6</f>
        <v>0</v>
      </c>
      <c r="S4" s="2">
        <f>'فرم خام- پرینت- ثبت داده'!S6</f>
        <v>0</v>
      </c>
      <c r="T4" s="2">
        <f>'فرم خام- پرینت- ثبت داده'!T6</f>
        <v>0</v>
      </c>
      <c r="U4" s="2">
        <f>'فرم خام- پرینت- ثبت داده'!U6</f>
        <v>0</v>
      </c>
      <c r="V4" s="2">
        <f>'فرم خام- پرینت- ثبت داده'!V6</f>
        <v>0</v>
      </c>
      <c r="W4" s="2">
        <f>'فرم خام- پرینت- ثبت داده'!W6</f>
        <v>0</v>
      </c>
      <c r="X4" s="2">
        <f>'فرم خام- پرینت- ثبت داده'!X6</f>
        <v>0</v>
      </c>
      <c r="Z4">
        <f>SUM(AA4:AG4)</f>
        <v>0</v>
      </c>
      <c r="AA4">
        <f>R4*7</f>
        <v>0</v>
      </c>
      <c r="AB4">
        <f>S4*6</f>
        <v>0</v>
      </c>
      <c r="AC4">
        <f>T4*5</f>
        <v>0</v>
      </c>
      <c r="AD4">
        <f>U4*4</f>
        <v>0</v>
      </c>
      <c r="AE4">
        <f>V4*3</f>
        <v>0</v>
      </c>
      <c r="AF4">
        <f>W4*2</f>
        <v>0</v>
      </c>
      <c r="AG4">
        <f>X4*2</f>
        <v>0</v>
      </c>
      <c r="AI4" s="29">
        <f>N18+I15+D15</f>
        <v>0</v>
      </c>
      <c r="AJ4" s="29">
        <f>N34+I31+D31</f>
        <v>0</v>
      </c>
      <c r="AK4" s="29">
        <f>N50+I47+D47</f>
        <v>0</v>
      </c>
      <c r="AL4" s="29">
        <f>N66+I63+D63</f>
        <v>0</v>
      </c>
      <c r="AM4" s="29">
        <f>N82+I79+D79</f>
        <v>0</v>
      </c>
      <c r="AN4" s="29">
        <f>N98+I95+D95</f>
        <v>0</v>
      </c>
    </row>
    <row r="5" spans="1:47" ht="20.100000000000001" customHeight="1" thickBot="1" x14ac:dyDescent="0.3">
      <c r="A5" s="4"/>
      <c r="B5" s="17">
        <v>2</v>
      </c>
      <c r="C5" s="6" t="s">
        <v>4</v>
      </c>
      <c r="D5" s="2">
        <f>'فرم خام- پرینت- ثبت داده'!D7</f>
        <v>0</v>
      </c>
      <c r="F5" s="4"/>
      <c r="G5" s="5">
        <v>2</v>
      </c>
      <c r="H5" s="6" t="s">
        <v>76</v>
      </c>
      <c r="I5" s="2">
        <f>'فرم خام- پرینت- ثبت داده'!I7</f>
        <v>0</v>
      </c>
      <c r="K5" s="4"/>
      <c r="L5" s="5">
        <v>2</v>
      </c>
      <c r="M5" s="6" t="s">
        <v>142</v>
      </c>
      <c r="N5" s="2">
        <f>'فرم خام- پرینت- ثبت داده'!N7</f>
        <v>0</v>
      </c>
      <c r="P5" s="7" t="s">
        <v>19</v>
      </c>
      <c r="Q5" s="5" t="s">
        <v>226</v>
      </c>
      <c r="R5" s="2">
        <f>'فرم خام- پرینت- ثبت داده'!R7</f>
        <v>0</v>
      </c>
      <c r="S5" s="2">
        <f>'فرم خام- پرینت- ثبت داده'!S7</f>
        <v>0</v>
      </c>
      <c r="T5" s="2">
        <f>'فرم خام- پرینت- ثبت داده'!T7</f>
        <v>0</v>
      </c>
      <c r="U5" s="2">
        <f>'فرم خام- پرینت- ثبت داده'!U7</f>
        <v>0</v>
      </c>
      <c r="V5" s="2">
        <f>'فرم خام- پرینت- ثبت داده'!V7</f>
        <v>0</v>
      </c>
      <c r="W5" s="2">
        <f>'فرم خام- پرینت- ثبت داده'!W7</f>
        <v>0</v>
      </c>
      <c r="X5" s="2">
        <f>'فرم خام- پرینت- ثبت داده'!X7</f>
        <v>0</v>
      </c>
      <c r="Z5">
        <f>SUM(AA5:AG5)</f>
        <v>0</v>
      </c>
      <c r="AA5">
        <f t="shared" ref="AA5:AA16" si="1">R5*7</f>
        <v>0</v>
      </c>
      <c r="AB5">
        <f t="shared" ref="AB5:AB16" si="2">S5*6</f>
        <v>0</v>
      </c>
      <c r="AC5">
        <f t="shared" ref="AC5:AC16" si="3">T5*5</f>
        <v>0</v>
      </c>
      <c r="AD5">
        <f t="shared" ref="AD5:AD16" si="4">U5*4</f>
        <v>0</v>
      </c>
      <c r="AE5">
        <f t="shared" ref="AE5:AE16" si="5">V5*3</f>
        <v>0</v>
      </c>
      <c r="AF5">
        <f t="shared" ref="AF5:AF16" si="6">W5*2</f>
        <v>0</v>
      </c>
      <c r="AG5">
        <f t="shared" ref="AG5:AG16" si="7">X5*2</f>
        <v>0</v>
      </c>
      <c r="AI5" s="29">
        <f>AI4+Z4+Z11</f>
        <v>0</v>
      </c>
      <c r="AJ5" s="29">
        <f>AJ4+Z5+Z12</f>
        <v>0</v>
      </c>
      <c r="AK5" s="29">
        <f>AK4+Z6+Z13</f>
        <v>0</v>
      </c>
      <c r="AL5" s="29">
        <f>AL4+Z7+Z14</f>
        <v>0</v>
      </c>
      <c r="AM5" s="29">
        <f>AM4+Z8+Z15</f>
        <v>0</v>
      </c>
      <c r="AN5" s="29">
        <f>AN4+Z9+Z16</f>
        <v>0</v>
      </c>
      <c r="AP5" s="31"/>
      <c r="AQ5" s="31"/>
      <c r="AR5" s="31"/>
      <c r="AS5" s="31"/>
      <c r="AT5" s="31"/>
      <c r="AU5" s="31"/>
    </row>
    <row r="6" spans="1:47" ht="20.100000000000001" customHeight="1" thickBot="1" x14ac:dyDescent="0.25">
      <c r="A6" s="4"/>
      <c r="B6" s="17">
        <v>3</v>
      </c>
      <c r="C6" s="6" t="s">
        <v>5</v>
      </c>
      <c r="D6" s="2">
        <f>'فرم خام- پرینت- ثبت داده'!D8</f>
        <v>0</v>
      </c>
      <c r="F6" s="4"/>
      <c r="G6" s="5">
        <v>3</v>
      </c>
      <c r="H6" s="6" t="s">
        <v>77</v>
      </c>
      <c r="I6" s="2">
        <f>'فرم خام- پرینت- ثبت داده'!I8</f>
        <v>0</v>
      </c>
      <c r="K6" s="4"/>
      <c r="L6" s="5">
        <v>3</v>
      </c>
      <c r="M6" s="6" t="s">
        <v>143</v>
      </c>
      <c r="N6" s="2">
        <f>'فرم خام- پرینت- ثبت داده'!N8</f>
        <v>0</v>
      </c>
      <c r="P6" s="7" t="s">
        <v>31</v>
      </c>
      <c r="Q6" s="5" t="s">
        <v>227</v>
      </c>
      <c r="R6" s="2">
        <f>'فرم خام- پرینت- ثبت داده'!R8</f>
        <v>0</v>
      </c>
      <c r="S6" s="2">
        <f>'فرم خام- پرینت- ثبت داده'!S8</f>
        <v>0</v>
      </c>
      <c r="T6" s="2">
        <f>'فرم خام- پرینت- ثبت داده'!T8</f>
        <v>0</v>
      </c>
      <c r="U6" s="2">
        <f>'فرم خام- پرینت- ثبت داده'!U8</f>
        <v>0</v>
      </c>
      <c r="V6" s="2">
        <f>'فرم خام- پرینت- ثبت داده'!V8</f>
        <v>0</v>
      </c>
      <c r="W6" s="2">
        <f>'فرم خام- پرینت- ثبت داده'!W8</f>
        <v>0</v>
      </c>
      <c r="X6" s="2">
        <f>'فرم خام- پرینت- ثبت داده'!X8</f>
        <v>0</v>
      </c>
      <c r="Z6">
        <f>SUM(AA6:AZ6)</f>
        <v>0</v>
      </c>
      <c r="AA6">
        <f t="shared" si="1"/>
        <v>0</v>
      </c>
      <c r="AB6">
        <f t="shared" si="2"/>
        <v>0</v>
      </c>
      <c r="AC6">
        <f t="shared" si="3"/>
        <v>0</v>
      </c>
      <c r="AD6">
        <f t="shared" si="4"/>
        <v>0</v>
      </c>
      <c r="AE6">
        <f t="shared" si="5"/>
        <v>0</v>
      </c>
      <c r="AF6">
        <f t="shared" si="6"/>
        <v>0</v>
      </c>
      <c r="AG6">
        <f t="shared" si="7"/>
        <v>0</v>
      </c>
    </row>
    <row r="7" spans="1:47" ht="20.100000000000001" customHeight="1" thickBot="1" x14ac:dyDescent="0.25">
      <c r="A7" s="4"/>
      <c r="B7" s="17">
        <v>4</v>
      </c>
      <c r="C7" s="6" t="s">
        <v>6</v>
      </c>
      <c r="D7" s="2">
        <f>'فرم خام- پرینت- ثبت داده'!D9</f>
        <v>0</v>
      </c>
      <c r="F7" s="4"/>
      <c r="G7" s="5">
        <v>4</v>
      </c>
      <c r="H7" s="6" t="s">
        <v>78</v>
      </c>
      <c r="I7" s="2">
        <f>'فرم خام- پرینت- ثبت داده'!I9</f>
        <v>0</v>
      </c>
      <c r="K7" s="4"/>
      <c r="L7" s="5">
        <v>4</v>
      </c>
      <c r="M7" s="6" t="s">
        <v>144</v>
      </c>
      <c r="N7" s="2">
        <f>'فرم خام- پرینت- ثبت داده'!N9</f>
        <v>0</v>
      </c>
      <c r="P7" s="7" t="s">
        <v>43</v>
      </c>
      <c r="Q7" s="5" t="s">
        <v>228</v>
      </c>
      <c r="R7" s="2">
        <f>'فرم خام- پرینت- ثبت داده'!R9</f>
        <v>0</v>
      </c>
      <c r="S7" s="2">
        <f>'فرم خام- پرینت- ثبت داده'!S9</f>
        <v>0</v>
      </c>
      <c r="T7" s="2">
        <f>'فرم خام- پرینت- ثبت داده'!T9</f>
        <v>0</v>
      </c>
      <c r="U7" s="2">
        <f>'فرم خام- پرینت- ثبت داده'!U9</f>
        <v>0</v>
      </c>
      <c r="V7" s="2">
        <f>'فرم خام- پرینت- ثبت داده'!V9</f>
        <v>0</v>
      </c>
      <c r="W7" s="2">
        <f>'فرم خام- پرینت- ثبت داده'!W9</f>
        <v>0</v>
      </c>
      <c r="X7" s="2">
        <f>'فرم خام- پرینت- ثبت داده'!X9</f>
        <v>0</v>
      </c>
      <c r="Z7">
        <f>SUM(AA7:AZ7)</f>
        <v>0</v>
      </c>
      <c r="AA7">
        <f t="shared" si="1"/>
        <v>0</v>
      </c>
      <c r="AB7">
        <f t="shared" si="2"/>
        <v>0</v>
      </c>
      <c r="AC7">
        <f t="shared" si="3"/>
        <v>0</v>
      </c>
      <c r="AD7">
        <f t="shared" si="4"/>
        <v>0</v>
      </c>
      <c r="AE7">
        <f t="shared" si="5"/>
        <v>0</v>
      </c>
      <c r="AF7">
        <f t="shared" si="6"/>
        <v>0</v>
      </c>
      <c r="AG7">
        <f t="shared" si="7"/>
        <v>0</v>
      </c>
    </row>
    <row r="8" spans="1:47" ht="20.100000000000001" customHeight="1" thickBot="1" x14ac:dyDescent="0.25">
      <c r="A8" s="4" t="s">
        <v>7</v>
      </c>
      <c r="B8" s="17">
        <v>5</v>
      </c>
      <c r="C8" s="6" t="s">
        <v>8</v>
      </c>
      <c r="D8" s="2">
        <f>'فرم خام- پرینت- ثبت داده'!D10</f>
        <v>0</v>
      </c>
      <c r="F8" s="4" t="s">
        <v>7</v>
      </c>
      <c r="G8" s="5">
        <v>5</v>
      </c>
      <c r="H8" s="6" t="s">
        <v>79</v>
      </c>
      <c r="I8" s="2">
        <f>'فرم خام- پرینت- ثبت داده'!I10</f>
        <v>0</v>
      </c>
      <c r="K8" s="4"/>
      <c r="L8" s="5">
        <v>5</v>
      </c>
      <c r="M8" s="6" t="s">
        <v>145</v>
      </c>
      <c r="N8" s="2">
        <f>'فرم خام- پرینت- ثبت داده'!N10</f>
        <v>0</v>
      </c>
      <c r="P8" s="7" t="s">
        <v>55</v>
      </c>
      <c r="Q8" s="5" t="s">
        <v>229</v>
      </c>
      <c r="R8" s="2">
        <f>'فرم خام- پرینت- ثبت داده'!R10</f>
        <v>0</v>
      </c>
      <c r="S8" s="2">
        <f>'فرم خام- پرینت- ثبت داده'!S10</f>
        <v>0</v>
      </c>
      <c r="T8" s="2">
        <f>'فرم خام- پرینت- ثبت داده'!T10</f>
        <v>0</v>
      </c>
      <c r="U8" s="2">
        <f>'فرم خام- پرینت- ثبت داده'!U10</f>
        <v>0</v>
      </c>
      <c r="V8" s="2">
        <f>'فرم خام- پرینت- ثبت داده'!V10</f>
        <v>0</v>
      </c>
      <c r="W8" s="2">
        <f>'فرم خام- پرینت- ثبت داده'!W10</f>
        <v>0</v>
      </c>
      <c r="X8" s="2">
        <f>'فرم خام- پرینت- ثبت داده'!X10</f>
        <v>0</v>
      </c>
      <c r="Z8">
        <f>SUM(AA8:AZ8)</f>
        <v>0</v>
      </c>
      <c r="AA8">
        <f t="shared" si="1"/>
        <v>0</v>
      </c>
      <c r="AB8">
        <f t="shared" si="2"/>
        <v>0</v>
      </c>
      <c r="AC8">
        <f t="shared" si="3"/>
        <v>0</v>
      </c>
      <c r="AD8">
        <f t="shared" si="4"/>
        <v>0</v>
      </c>
      <c r="AE8">
        <f t="shared" si="5"/>
        <v>0</v>
      </c>
      <c r="AF8">
        <f t="shared" si="6"/>
        <v>0</v>
      </c>
      <c r="AG8">
        <f t="shared" si="7"/>
        <v>0</v>
      </c>
    </row>
    <row r="9" spans="1:47" ht="20.100000000000001" customHeight="1" thickBot="1" x14ac:dyDescent="0.25">
      <c r="A9" s="4"/>
      <c r="B9" s="17">
        <v>6</v>
      </c>
      <c r="C9" s="6" t="s">
        <v>9</v>
      </c>
      <c r="D9" s="2">
        <f>'فرم خام- پرینت- ثبت داده'!D11</f>
        <v>0</v>
      </c>
      <c r="F9" s="4"/>
      <c r="G9" s="5">
        <v>6</v>
      </c>
      <c r="H9" s="6" t="s">
        <v>80</v>
      </c>
      <c r="I9" s="2">
        <f>'فرم خام- پرینت- ثبت داده'!I11</f>
        <v>0</v>
      </c>
      <c r="K9" s="4"/>
      <c r="L9" s="5">
        <v>6</v>
      </c>
      <c r="M9" s="6" t="s">
        <v>146</v>
      </c>
      <c r="N9" s="2">
        <f>'فرم خام- پرینت- ثبت داده'!N11</f>
        <v>0</v>
      </c>
      <c r="P9" s="7" t="s">
        <v>67</v>
      </c>
      <c r="Q9" s="5" t="s">
        <v>230</v>
      </c>
      <c r="R9" s="2">
        <f>'فرم خام- پرینت- ثبت داده'!R11</f>
        <v>0</v>
      </c>
      <c r="S9" s="2">
        <f>'فرم خام- پرینت- ثبت داده'!S11</f>
        <v>0</v>
      </c>
      <c r="T9" s="2">
        <f>'فرم خام- پرینت- ثبت داده'!T11</f>
        <v>0</v>
      </c>
      <c r="U9" s="2">
        <f>'فرم خام- پرینت- ثبت داده'!U11</f>
        <v>0</v>
      </c>
      <c r="V9" s="2">
        <f>'فرم خام- پرینت- ثبت داده'!V11</f>
        <v>0</v>
      </c>
      <c r="W9" s="2">
        <f>'فرم خام- پرینت- ثبت داده'!W11</f>
        <v>0</v>
      </c>
      <c r="X9" s="2">
        <f>'فرم خام- پرینت- ثبت داده'!X11</f>
        <v>0</v>
      </c>
      <c r="Z9">
        <f>SUM(AA9:AZ9)</f>
        <v>0</v>
      </c>
      <c r="AA9">
        <f t="shared" si="1"/>
        <v>0</v>
      </c>
      <c r="AB9">
        <f t="shared" si="2"/>
        <v>0</v>
      </c>
      <c r="AC9">
        <f t="shared" si="3"/>
        <v>0</v>
      </c>
      <c r="AD9">
        <f t="shared" si="4"/>
        <v>0</v>
      </c>
      <c r="AE9">
        <f t="shared" si="5"/>
        <v>0</v>
      </c>
      <c r="AF9">
        <f t="shared" si="6"/>
        <v>0</v>
      </c>
      <c r="AG9">
        <f t="shared" si="7"/>
        <v>0</v>
      </c>
    </row>
    <row r="10" spans="1:47" ht="20.100000000000001" customHeight="1" thickBot="1" x14ac:dyDescent="0.5">
      <c r="A10" s="4"/>
      <c r="B10" s="17">
        <v>7</v>
      </c>
      <c r="C10" s="6" t="s">
        <v>10</v>
      </c>
      <c r="D10" s="2">
        <f>'فرم خام- پرینت- ثبت داده'!D12</f>
        <v>0</v>
      </c>
      <c r="F10" s="4"/>
      <c r="G10" s="5">
        <v>7</v>
      </c>
      <c r="H10" s="6" t="s">
        <v>81</v>
      </c>
      <c r="I10" s="2">
        <f>'فرم خام- پرینت- ثبت داده'!I12</f>
        <v>0</v>
      </c>
      <c r="K10" s="4" t="s">
        <v>7</v>
      </c>
      <c r="L10" s="5">
        <v>7</v>
      </c>
      <c r="M10" s="6" t="s">
        <v>147</v>
      </c>
      <c r="N10" s="2">
        <f>'فرم خام- پرینت- ثبت داده'!N12</f>
        <v>0</v>
      </c>
      <c r="P10" s="41"/>
      <c r="Q10" s="14"/>
    </row>
    <row r="11" spans="1:47" ht="20.100000000000001" customHeight="1" thickBot="1" x14ac:dyDescent="0.25">
      <c r="A11" s="4"/>
      <c r="B11" s="17">
        <v>8</v>
      </c>
      <c r="C11" s="6" t="s">
        <v>11</v>
      </c>
      <c r="D11" s="2">
        <f>'فرم خام- پرینت- ثبت داده'!D13</f>
        <v>0</v>
      </c>
      <c r="F11" s="4"/>
      <c r="G11" s="5">
        <v>8</v>
      </c>
      <c r="H11" s="6" t="s">
        <v>82</v>
      </c>
      <c r="I11" s="2">
        <f>'فرم خام- پرینت- ثبت داده'!I13</f>
        <v>0</v>
      </c>
      <c r="K11" s="4"/>
      <c r="L11" s="5">
        <v>8</v>
      </c>
      <c r="M11" s="6" t="s">
        <v>148</v>
      </c>
      <c r="N11" s="2">
        <f>'فرم خام- پرینت- ثبت داده'!N13</f>
        <v>0</v>
      </c>
      <c r="P11" s="27" t="s">
        <v>7</v>
      </c>
      <c r="Q11" s="2" t="s">
        <v>231</v>
      </c>
      <c r="R11" s="2">
        <f>'فرم خام- پرینت- ثبت داده'!R13</f>
        <v>0</v>
      </c>
      <c r="S11" s="2">
        <f>'فرم خام- پرینت- ثبت داده'!S13</f>
        <v>0</v>
      </c>
      <c r="T11" s="2">
        <f>'فرم خام- پرینت- ثبت داده'!T13</f>
        <v>0</v>
      </c>
      <c r="U11" s="2">
        <f>'فرم خام- پرینت- ثبت داده'!U13</f>
        <v>0</v>
      </c>
      <c r="V11" s="2">
        <f>'فرم خام- پرینت- ثبت داده'!V13</f>
        <v>0</v>
      </c>
      <c r="W11" s="2">
        <f>'فرم خام- پرینت- ثبت داده'!W13</f>
        <v>0</v>
      </c>
      <c r="X11" s="2">
        <f>'فرم خام- پرینت- ثبت داده'!X13</f>
        <v>0</v>
      </c>
      <c r="Z11">
        <f t="shared" ref="Z11:Z16" si="8">SUM(AA11:AZ11)</f>
        <v>0</v>
      </c>
      <c r="AA11">
        <f t="shared" si="1"/>
        <v>0</v>
      </c>
      <c r="AB11">
        <f t="shared" si="2"/>
        <v>0</v>
      </c>
      <c r="AC11">
        <f t="shared" si="3"/>
        <v>0</v>
      </c>
      <c r="AD11">
        <f t="shared" si="4"/>
        <v>0</v>
      </c>
      <c r="AE11">
        <f t="shared" si="5"/>
        <v>0</v>
      </c>
      <c r="AF11">
        <f t="shared" si="6"/>
        <v>0</v>
      </c>
      <c r="AG11">
        <f t="shared" si="7"/>
        <v>0</v>
      </c>
    </row>
    <row r="12" spans="1:47" ht="20.100000000000001" customHeight="1" thickBot="1" x14ac:dyDescent="0.25">
      <c r="A12" s="4"/>
      <c r="B12" s="17">
        <v>9</v>
      </c>
      <c r="C12" s="6" t="s">
        <v>12</v>
      </c>
      <c r="D12" s="2">
        <f>'فرم خام- پرینت- ثبت داده'!D14</f>
        <v>0</v>
      </c>
      <c r="F12" s="4"/>
      <c r="G12" s="5">
        <v>9</v>
      </c>
      <c r="H12" s="6" t="s">
        <v>83</v>
      </c>
      <c r="I12" s="2">
        <f>'فرم خام- پرینت- ثبت داده'!I14</f>
        <v>0</v>
      </c>
      <c r="K12" s="4"/>
      <c r="L12" s="5">
        <v>9</v>
      </c>
      <c r="M12" s="6" t="s">
        <v>149</v>
      </c>
      <c r="N12" s="2">
        <f>'فرم خام- پرینت- ثبت داده'!N14</f>
        <v>0</v>
      </c>
      <c r="P12" s="7" t="s">
        <v>19</v>
      </c>
      <c r="Q12" s="5" t="s">
        <v>232</v>
      </c>
      <c r="R12" s="2">
        <f>'فرم خام- پرینت- ثبت داده'!R14</f>
        <v>0</v>
      </c>
      <c r="S12" s="2">
        <f>'فرم خام- پرینت- ثبت داده'!S14</f>
        <v>0</v>
      </c>
      <c r="T12" s="2">
        <f>'فرم خام- پرینت- ثبت داده'!T14</f>
        <v>0</v>
      </c>
      <c r="U12" s="2">
        <f>'فرم خام- پرینت- ثبت داده'!U14</f>
        <v>0</v>
      </c>
      <c r="V12" s="2">
        <f>'فرم خام- پرینت- ثبت داده'!V14</f>
        <v>0</v>
      </c>
      <c r="W12" s="2">
        <f>'فرم خام- پرینت- ثبت داده'!W14</f>
        <v>0</v>
      </c>
      <c r="X12" s="2">
        <f>'فرم خام- پرینت- ثبت داده'!X14</f>
        <v>0</v>
      </c>
      <c r="Z12">
        <f t="shared" si="8"/>
        <v>0</v>
      </c>
      <c r="AA12">
        <f t="shared" si="1"/>
        <v>0</v>
      </c>
      <c r="AB12">
        <f t="shared" si="2"/>
        <v>0</v>
      </c>
      <c r="AC12">
        <f t="shared" si="3"/>
        <v>0</v>
      </c>
      <c r="AD12">
        <f t="shared" si="4"/>
        <v>0</v>
      </c>
      <c r="AE12">
        <f t="shared" si="5"/>
        <v>0</v>
      </c>
      <c r="AF12">
        <f t="shared" si="6"/>
        <v>0</v>
      </c>
      <c r="AG12">
        <f t="shared" si="7"/>
        <v>0</v>
      </c>
    </row>
    <row r="13" spans="1:47" ht="20.100000000000001" customHeight="1" thickBot="1" x14ac:dyDescent="0.25">
      <c r="A13" s="4"/>
      <c r="B13" s="17">
        <v>10</v>
      </c>
      <c r="C13" s="6" t="s">
        <v>13</v>
      </c>
      <c r="D13" s="2">
        <f>'فرم خام- پرینت- ثبت داده'!D15</f>
        <v>0</v>
      </c>
      <c r="F13" s="4"/>
      <c r="G13" s="5">
        <v>10</v>
      </c>
      <c r="H13" s="6" t="s">
        <v>84</v>
      </c>
      <c r="I13" s="2">
        <f>'فرم خام- پرینت- ثبت داده'!I15</f>
        <v>0</v>
      </c>
      <c r="K13" s="4"/>
      <c r="L13" s="5">
        <v>10</v>
      </c>
      <c r="M13" s="6" t="s">
        <v>150</v>
      </c>
      <c r="N13" s="2">
        <f>'فرم خام- پرینت- ثبت داده'!N15</f>
        <v>0</v>
      </c>
      <c r="P13" s="7" t="s">
        <v>31</v>
      </c>
      <c r="Q13" s="5" t="s">
        <v>233</v>
      </c>
      <c r="R13" s="2">
        <f>'فرم خام- پرینت- ثبت داده'!R15</f>
        <v>0</v>
      </c>
      <c r="S13" s="2">
        <f>'فرم خام- پرینت- ثبت داده'!S15</f>
        <v>0</v>
      </c>
      <c r="T13" s="2">
        <f>'فرم خام- پرینت- ثبت داده'!T15</f>
        <v>0</v>
      </c>
      <c r="U13" s="2">
        <f>'فرم خام- پرینت- ثبت داده'!U15</f>
        <v>0</v>
      </c>
      <c r="V13" s="2">
        <f>'فرم خام- پرینت- ثبت داده'!V15</f>
        <v>0</v>
      </c>
      <c r="W13" s="2">
        <f>'فرم خام- پرینت- ثبت داده'!W15</f>
        <v>0</v>
      </c>
      <c r="X13" s="2">
        <f>'فرم خام- پرینت- ثبت داده'!X15</f>
        <v>0</v>
      </c>
      <c r="Z13">
        <f t="shared" si="8"/>
        <v>0</v>
      </c>
      <c r="AA13">
        <f t="shared" si="1"/>
        <v>0</v>
      </c>
      <c r="AB13">
        <f t="shared" si="2"/>
        <v>0</v>
      </c>
      <c r="AC13">
        <f t="shared" si="3"/>
        <v>0</v>
      </c>
      <c r="AD13">
        <f t="shared" si="4"/>
        <v>0</v>
      </c>
      <c r="AE13">
        <f t="shared" si="5"/>
        <v>0</v>
      </c>
      <c r="AF13">
        <f t="shared" si="6"/>
        <v>0</v>
      </c>
      <c r="AG13">
        <f t="shared" si="7"/>
        <v>0</v>
      </c>
    </row>
    <row r="14" spans="1:47" ht="20.100000000000001" customHeight="1" thickBot="1" x14ac:dyDescent="0.25">
      <c r="A14" s="7"/>
      <c r="B14" s="17">
        <v>11</v>
      </c>
      <c r="C14" s="6" t="s">
        <v>14</v>
      </c>
      <c r="D14" s="2">
        <f>'فرم خام- پرینت- ثبت داده'!D16</f>
        <v>0</v>
      </c>
      <c r="F14" s="7"/>
      <c r="G14" s="5">
        <v>11</v>
      </c>
      <c r="H14" s="6" t="s">
        <v>85</v>
      </c>
      <c r="I14" s="2">
        <f>'فرم خام- پرینت- ثبت داده'!I16</f>
        <v>0</v>
      </c>
      <c r="K14" s="4"/>
      <c r="L14" s="5">
        <v>11</v>
      </c>
      <c r="M14" s="6" t="s">
        <v>151</v>
      </c>
      <c r="N14" s="2">
        <f>'فرم خام- پرینت- ثبت داده'!N16</f>
        <v>0</v>
      </c>
      <c r="P14" s="7" t="s">
        <v>43</v>
      </c>
      <c r="Q14" s="5" t="s">
        <v>234</v>
      </c>
      <c r="R14" s="2">
        <f>'فرم خام- پرینت- ثبت داده'!R16</f>
        <v>0</v>
      </c>
      <c r="S14" s="2">
        <f>'فرم خام- پرینت- ثبت داده'!S16</f>
        <v>0</v>
      </c>
      <c r="T14" s="2">
        <f>'فرم خام- پرینت- ثبت داده'!T16</f>
        <v>0</v>
      </c>
      <c r="U14" s="2">
        <f>'فرم خام- پرینت- ثبت داده'!U16</f>
        <v>0</v>
      </c>
      <c r="V14" s="2">
        <f>'فرم خام- پرینت- ثبت داده'!V16</f>
        <v>0</v>
      </c>
      <c r="W14" s="2">
        <f>'فرم خام- پرینت- ثبت داده'!W16</f>
        <v>0</v>
      </c>
      <c r="X14" s="2">
        <f>'فرم خام- پرینت- ثبت داده'!X16</f>
        <v>0</v>
      </c>
      <c r="Z14">
        <f t="shared" si="8"/>
        <v>0</v>
      </c>
      <c r="AA14">
        <f t="shared" si="1"/>
        <v>0</v>
      </c>
      <c r="AB14">
        <f t="shared" si="2"/>
        <v>0</v>
      </c>
      <c r="AC14">
        <f t="shared" si="3"/>
        <v>0</v>
      </c>
      <c r="AD14">
        <f t="shared" si="4"/>
        <v>0</v>
      </c>
      <c r="AE14">
        <f t="shared" si="5"/>
        <v>0</v>
      </c>
      <c r="AF14">
        <f t="shared" si="6"/>
        <v>0</v>
      </c>
      <c r="AG14">
        <f t="shared" si="7"/>
        <v>0</v>
      </c>
    </row>
    <row r="15" spans="1:47" ht="20.100000000000001" customHeight="1" thickBot="1" x14ac:dyDescent="0.25">
      <c r="A15" s="22"/>
      <c r="B15" s="42"/>
      <c r="C15" s="23"/>
      <c r="D15" s="22">
        <f>SUM(D4:D14)</f>
        <v>0</v>
      </c>
      <c r="F15" s="22"/>
      <c r="G15" s="22"/>
      <c r="H15" s="23"/>
      <c r="I15" s="22">
        <f>SUM(I4:I14)</f>
        <v>0</v>
      </c>
      <c r="K15" s="4"/>
      <c r="L15" s="5">
        <v>12</v>
      </c>
      <c r="M15" s="6" t="s">
        <v>152</v>
      </c>
      <c r="N15" s="2">
        <f>'فرم خام- پرینت- ثبت داده'!N17</f>
        <v>0</v>
      </c>
      <c r="P15" s="7" t="s">
        <v>55</v>
      </c>
      <c r="Q15" s="5" t="s">
        <v>235</v>
      </c>
      <c r="R15" s="2">
        <f>'فرم خام- پرینت- ثبت داده'!R17</f>
        <v>0</v>
      </c>
      <c r="S15" s="2">
        <f>'فرم خام- پرینت- ثبت داده'!S17</f>
        <v>0</v>
      </c>
      <c r="T15" s="2">
        <f>'فرم خام- پرینت- ثبت داده'!T17</f>
        <v>0</v>
      </c>
      <c r="U15" s="2">
        <f>'فرم خام- پرینت- ثبت داده'!U17</f>
        <v>0</v>
      </c>
      <c r="V15" s="2">
        <f>'فرم خام- پرینت- ثبت داده'!V17</f>
        <v>0</v>
      </c>
      <c r="W15" s="2">
        <f>'فرم خام- پرینت- ثبت داده'!W17</f>
        <v>0</v>
      </c>
      <c r="X15" s="2">
        <f>'فرم خام- پرینت- ثبت داده'!X17</f>
        <v>0</v>
      </c>
      <c r="Z15">
        <f t="shared" si="8"/>
        <v>0</v>
      </c>
      <c r="AA15">
        <f t="shared" si="1"/>
        <v>0</v>
      </c>
      <c r="AB15">
        <f t="shared" si="2"/>
        <v>0</v>
      </c>
      <c r="AC15">
        <f t="shared" si="3"/>
        <v>0</v>
      </c>
      <c r="AD15">
        <f t="shared" si="4"/>
        <v>0</v>
      </c>
      <c r="AE15">
        <f t="shared" si="5"/>
        <v>0</v>
      </c>
      <c r="AF15">
        <f t="shared" si="6"/>
        <v>0</v>
      </c>
      <c r="AG15">
        <f t="shared" si="7"/>
        <v>0</v>
      </c>
    </row>
    <row r="16" spans="1:47" ht="20.100000000000001" customHeight="1" thickBot="1" x14ac:dyDescent="0.25">
      <c r="A16" s="22"/>
      <c r="B16" s="42"/>
      <c r="C16" s="23"/>
      <c r="D16" s="22"/>
      <c r="F16" s="22"/>
      <c r="G16" s="22"/>
      <c r="H16" s="23"/>
      <c r="I16" s="22"/>
      <c r="K16" s="4"/>
      <c r="L16" s="5">
        <v>13</v>
      </c>
      <c r="M16" s="6" t="s">
        <v>153</v>
      </c>
      <c r="N16" s="2">
        <f>'فرم خام- پرینت- ثبت داده'!N18</f>
        <v>0</v>
      </c>
      <c r="P16" s="7" t="s">
        <v>67</v>
      </c>
      <c r="Q16" s="5" t="s">
        <v>236</v>
      </c>
      <c r="R16" s="2">
        <f>'فرم خام- پرینت- ثبت داده'!R18</f>
        <v>0</v>
      </c>
      <c r="S16" s="2">
        <f>'فرم خام- پرینت- ثبت داده'!S18</f>
        <v>0</v>
      </c>
      <c r="T16" s="2">
        <f>'فرم خام- پرینت- ثبت داده'!T18</f>
        <v>0</v>
      </c>
      <c r="U16" s="2">
        <f>'فرم خام- پرینت- ثبت داده'!U18</f>
        <v>0</v>
      </c>
      <c r="V16" s="2">
        <f>'فرم خام- پرینت- ثبت داده'!V18</f>
        <v>0</v>
      </c>
      <c r="W16" s="2">
        <f>'فرم خام- پرینت- ثبت داده'!W18</f>
        <v>0</v>
      </c>
      <c r="X16" s="2">
        <f>'فرم خام- پرینت- ثبت داده'!X18</f>
        <v>0</v>
      </c>
      <c r="Z16">
        <f t="shared" si="8"/>
        <v>0</v>
      </c>
      <c r="AA16">
        <f t="shared" si="1"/>
        <v>0</v>
      </c>
      <c r="AB16">
        <f t="shared" si="2"/>
        <v>0</v>
      </c>
      <c r="AC16">
        <f t="shared" si="3"/>
        <v>0</v>
      </c>
      <c r="AD16">
        <f t="shared" si="4"/>
        <v>0</v>
      </c>
      <c r="AE16">
        <f t="shared" si="5"/>
        <v>0</v>
      </c>
      <c r="AF16">
        <f t="shared" si="6"/>
        <v>0</v>
      </c>
      <c r="AG16">
        <f t="shared" si="7"/>
        <v>0</v>
      </c>
    </row>
    <row r="17" spans="1:17" ht="20.100000000000001" customHeight="1" thickBot="1" x14ac:dyDescent="0.5">
      <c r="A17" s="22"/>
      <c r="B17" s="42"/>
      <c r="C17" s="23"/>
      <c r="D17" s="22"/>
      <c r="F17" s="22"/>
      <c r="G17" s="22"/>
      <c r="H17" s="23"/>
      <c r="I17" s="22"/>
      <c r="K17" s="4"/>
      <c r="L17" s="5">
        <v>14</v>
      </c>
      <c r="M17" s="6" t="s">
        <v>154</v>
      </c>
      <c r="N17" s="2">
        <f>'فرم خام- پرینت- ثبت داده'!N19</f>
        <v>0</v>
      </c>
      <c r="P17" s="41"/>
      <c r="Q17" s="14"/>
    </row>
    <row r="18" spans="1:17" ht="20.100000000000001" customHeight="1" x14ac:dyDescent="0.45">
      <c r="A18" s="8"/>
      <c r="F18" s="8"/>
      <c r="K18" s="24"/>
      <c r="N18" s="14">
        <f>SUM(N4:N17)</f>
        <v>0</v>
      </c>
    </row>
    <row r="19" spans="1:17" ht="20.100000000000001" customHeight="1" thickBot="1" x14ac:dyDescent="0.5">
      <c r="A19" s="8"/>
      <c r="F19" s="8"/>
      <c r="K19" s="25"/>
    </row>
    <row r="20" spans="1:17" ht="20.100000000000001" customHeight="1" thickBot="1" x14ac:dyDescent="0.25">
      <c r="A20" s="1"/>
      <c r="B20" s="16">
        <v>1</v>
      </c>
      <c r="C20" s="3" t="s">
        <v>15</v>
      </c>
      <c r="D20" s="2">
        <f>'فرم خام- پرینت- ثبت داده'!D22</f>
        <v>0</v>
      </c>
      <c r="F20" s="1"/>
      <c r="G20" s="2">
        <v>1</v>
      </c>
      <c r="H20" s="3" t="s">
        <v>86</v>
      </c>
      <c r="I20" s="2">
        <f>'فرم خام- پرینت- ثبت داده'!I22</f>
        <v>0</v>
      </c>
      <c r="K20" s="1"/>
      <c r="L20" s="2">
        <v>1</v>
      </c>
      <c r="M20" s="3" t="s">
        <v>155</v>
      </c>
      <c r="N20" s="2">
        <f>'فرم خام- پرینت- ثبت داده'!N22</f>
        <v>0</v>
      </c>
    </row>
    <row r="21" spans="1:17" ht="20.100000000000001" customHeight="1" thickBot="1" x14ac:dyDescent="0.25">
      <c r="A21" s="4"/>
      <c r="B21" s="17">
        <v>2</v>
      </c>
      <c r="C21" s="6" t="s">
        <v>16</v>
      </c>
      <c r="D21" s="2">
        <f>'فرم خام- پرینت- ثبت داده'!D23</f>
        <v>0</v>
      </c>
      <c r="F21" s="4"/>
      <c r="G21" s="5">
        <v>2</v>
      </c>
      <c r="H21" s="6" t="s">
        <v>87</v>
      </c>
      <c r="I21" s="2">
        <f>'فرم خام- پرینت- ثبت داده'!I23</f>
        <v>0</v>
      </c>
      <c r="K21" s="4"/>
      <c r="L21" s="5">
        <v>2</v>
      </c>
      <c r="M21" s="6" t="s">
        <v>156</v>
      </c>
      <c r="N21" s="2">
        <f>'فرم خام- پرینت- ثبت داده'!N23</f>
        <v>0</v>
      </c>
    </row>
    <row r="22" spans="1:17" ht="20.100000000000001" customHeight="1" thickBot="1" x14ac:dyDescent="0.25">
      <c r="A22" s="4"/>
      <c r="B22" s="17">
        <v>3</v>
      </c>
      <c r="C22" s="6" t="s">
        <v>17</v>
      </c>
      <c r="D22" s="2">
        <f>'فرم خام- پرینت- ثبت داده'!D24</f>
        <v>0</v>
      </c>
      <c r="F22" s="4"/>
      <c r="G22" s="5">
        <v>3</v>
      </c>
      <c r="H22" s="6" t="s">
        <v>88</v>
      </c>
      <c r="I22" s="2">
        <f>'فرم خام- پرینت- ثبت داده'!I24</f>
        <v>0</v>
      </c>
      <c r="K22" s="4"/>
      <c r="L22" s="5">
        <v>3</v>
      </c>
      <c r="M22" s="6" t="s">
        <v>157</v>
      </c>
      <c r="N22" s="2">
        <f>'فرم خام- پرینت- ثبت داده'!N24</f>
        <v>0</v>
      </c>
    </row>
    <row r="23" spans="1:17" ht="20.100000000000001" customHeight="1" thickBot="1" x14ac:dyDescent="0.25">
      <c r="A23" s="4"/>
      <c r="B23" s="17">
        <v>4</v>
      </c>
      <c r="C23" s="6" t="s">
        <v>18</v>
      </c>
      <c r="D23" s="2">
        <f>'فرم خام- پرینت- ثبت داده'!D25</f>
        <v>0</v>
      </c>
      <c r="F23" s="4"/>
      <c r="G23" s="5">
        <v>4</v>
      </c>
      <c r="H23" s="6" t="s">
        <v>89</v>
      </c>
      <c r="I23" s="2">
        <f>'فرم خام- پرینت- ثبت داده'!I25</f>
        <v>0</v>
      </c>
      <c r="K23" s="4"/>
      <c r="L23" s="5">
        <v>4</v>
      </c>
      <c r="M23" s="6" t="s">
        <v>158</v>
      </c>
      <c r="N23" s="2">
        <f>'فرم خام- پرینت- ثبت داده'!N25</f>
        <v>0</v>
      </c>
    </row>
    <row r="24" spans="1:17" ht="20.100000000000001" customHeight="1" thickBot="1" x14ac:dyDescent="0.25">
      <c r="A24" s="4" t="s">
        <v>19</v>
      </c>
      <c r="B24" s="17">
        <v>5</v>
      </c>
      <c r="C24" s="6" t="s">
        <v>20</v>
      </c>
      <c r="D24" s="2">
        <f>'فرم خام- پرینت- ثبت داده'!D26</f>
        <v>0</v>
      </c>
      <c r="F24" s="4" t="s">
        <v>19</v>
      </c>
      <c r="G24" s="5">
        <v>5</v>
      </c>
      <c r="H24" s="6" t="s">
        <v>90</v>
      </c>
      <c r="I24" s="2">
        <f>'فرم خام- پرینت- ثبت داده'!I26</f>
        <v>0</v>
      </c>
      <c r="K24" s="4"/>
      <c r="L24" s="5">
        <v>5</v>
      </c>
      <c r="M24" s="6" t="s">
        <v>159</v>
      </c>
      <c r="N24" s="2">
        <f>'فرم خام- پرینت- ثبت داده'!N26</f>
        <v>0</v>
      </c>
    </row>
    <row r="25" spans="1:17" ht="20.100000000000001" customHeight="1" thickBot="1" x14ac:dyDescent="0.25">
      <c r="A25" s="4"/>
      <c r="B25" s="17">
        <v>6</v>
      </c>
      <c r="C25" s="6" t="s">
        <v>21</v>
      </c>
      <c r="D25" s="2">
        <f>'فرم خام- پرینت- ثبت داده'!D27</f>
        <v>0</v>
      </c>
      <c r="F25" s="4"/>
      <c r="G25" s="5">
        <v>6</v>
      </c>
      <c r="H25" s="6" t="s">
        <v>91</v>
      </c>
      <c r="I25" s="2">
        <f>'فرم خام- پرینت- ثبت داده'!I27</f>
        <v>0</v>
      </c>
      <c r="K25" s="4"/>
      <c r="L25" s="5">
        <v>6</v>
      </c>
      <c r="M25" s="6" t="s">
        <v>160</v>
      </c>
      <c r="N25" s="2">
        <f>'فرم خام- پرینت- ثبت داده'!N27</f>
        <v>0</v>
      </c>
    </row>
    <row r="26" spans="1:17" ht="20.100000000000001" customHeight="1" thickBot="1" x14ac:dyDescent="0.25">
      <c r="A26" s="4"/>
      <c r="B26" s="17">
        <v>7</v>
      </c>
      <c r="C26" s="6" t="s">
        <v>22</v>
      </c>
      <c r="D26" s="2">
        <f>'فرم خام- پرینت- ثبت داده'!D28</f>
        <v>0</v>
      </c>
      <c r="F26" s="4"/>
      <c r="G26" s="5">
        <v>7</v>
      </c>
      <c r="H26" s="6" t="s">
        <v>92</v>
      </c>
      <c r="I26" s="2">
        <f>'فرم خام- پرینت- ثبت داده'!I28</f>
        <v>0</v>
      </c>
      <c r="K26" s="4" t="s">
        <v>19</v>
      </c>
      <c r="L26" s="5">
        <v>7</v>
      </c>
      <c r="M26" s="6" t="s">
        <v>161</v>
      </c>
      <c r="N26" s="2">
        <f>'فرم خام- پرینت- ثبت داده'!N28</f>
        <v>0</v>
      </c>
    </row>
    <row r="27" spans="1:17" ht="20.100000000000001" customHeight="1" thickBot="1" x14ac:dyDescent="0.25">
      <c r="A27" s="4"/>
      <c r="B27" s="17">
        <v>8</v>
      </c>
      <c r="C27" s="6" t="s">
        <v>23</v>
      </c>
      <c r="D27" s="2">
        <f>'فرم خام- پرینت- ثبت داده'!D29</f>
        <v>0</v>
      </c>
      <c r="F27" s="4"/>
      <c r="G27" s="5">
        <v>8</v>
      </c>
      <c r="H27" s="6" t="s">
        <v>93</v>
      </c>
      <c r="I27" s="2">
        <f>'فرم خام- پرینت- ثبت داده'!I29</f>
        <v>0</v>
      </c>
      <c r="K27" s="4"/>
      <c r="L27" s="5">
        <v>8</v>
      </c>
      <c r="M27" s="6" t="s">
        <v>162</v>
      </c>
      <c r="N27" s="2">
        <f>'فرم خام- پرینت- ثبت داده'!N29</f>
        <v>0</v>
      </c>
    </row>
    <row r="28" spans="1:17" ht="20.100000000000001" customHeight="1" thickBot="1" x14ac:dyDescent="0.25">
      <c r="A28" s="4"/>
      <c r="B28" s="17">
        <v>9</v>
      </c>
      <c r="C28" s="6" t="s">
        <v>24</v>
      </c>
      <c r="D28" s="2">
        <f>'فرم خام- پرینت- ثبت داده'!D30</f>
        <v>0</v>
      </c>
      <c r="F28" s="4"/>
      <c r="G28" s="5">
        <v>9</v>
      </c>
      <c r="H28" s="9" t="s">
        <v>94</v>
      </c>
      <c r="I28" s="2">
        <f>'فرم خام- پرینت- ثبت داده'!I30</f>
        <v>0</v>
      </c>
      <c r="K28" s="4"/>
      <c r="L28" s="5">
        <v>9</v>
      </c>
      <c r="M28" s="6" t="s">
        <v>163</v>
      </c>
      <c r="N28" s="2">
        <f>'فرم خام- پرینت- ثبت داده'!N30</f>
        <v>0</v>
      </c>
    </row>
    <row r="29" spans="1:17" ht="20.100000000000001" customHeight="1" thickBot="1" x14ac:dyDescent="0.25">
      <c r="A29" s="4"/>
      <c r="B29" s="17">
        <v>10</v>
      </c>
      <c r="C29" s="6" t="s">
        <v>25</v>
      </c>
      <c r="D29" s="2">
        <f>'فرم خام- پرینت- ثبت داده'!D31</f>
        <v>0</v>
      </c>
      <c r="F29" s="4"/>
      <c r="G29" s="5">
        <v>10</v>
      </c>
      <c r="H29" s="6" t="s">
        <v>95</v>
      </c>
      <c r="I29" s="2">
        <f>'فرم خام- پرینت- ثبت داده'!I31</f>
        <v>0</v>
      </c>
      <c r="K29" s="4"/>
      <c r="L29" s="5">
        <v>10</v>
      </c>
      <c r="M29" s="6" t="s">
        <v>164</v>
      </c>
      <c r="N29" s="2">
        <f>'فرم خام- پرینت- ثبت داده'!N31</f>
        <v>0</v>
      </c>
    </row>
    <row r="30" spans="1:17" ht="20.100000000000001" customHeight="1" thickBot="1" x14ac:dyDescent="0.25">
      <c r="A30" s="7"/>
      <c r="B30" s="17">
        <v>11</v>
      </c>
      <c r="C30" s="6" t="s">
        <v>26</v>
      </c>
      <c r="D30" s="2">
        <f>'فرم خام- پرینت- ثبت داده'!D32</f>
        <v>0</v>
      </c>
      <c r="F30" s="7"/>
      <c r="G30" s="5">
        <v>11</v>
      </c>
      <c r="H30" s="6" t="s">
        <v>96</v>
      </c>
      <c r="I30" s="2">
        <f>'فرم خام- پرینت- ثبت داده'!I32</f>
        <v>0</v>
      </c>
      <c r="K30" s="4"/>
      <c r="L30" s="5">
        <v>11</v>
      </c>
      <c r="M30" s="6" t="s">
        <v>165</v>
      </c>
      <c r="N30" s="2">
        <f>'فرم خام- پرینت- ثبت داده'!N32</f>
        <v>0</v>
      </c>
    </row>
    <row r="31" spans="1:17" ht="20.100000000000001" customHeight="1" thickBot="1" x14ac:dyDescent="0.25">
      <c r="A31" s="22"/>
      <c r="B31" s="42"/>
      <c r="C31" s="23"/>
      <c r="D31" s="22">
        <f>SUM(D20:D30)</f>
        <v>0</v>
      </c>
      <c r="F31" s="22"/>
      <c r="G31" s="22"/>
      <c r="H31" s="23"/>
      <c r="I31" s="22">
        <f>SUM(I20:I30)</f>
        <v>0</v>
      </c>
      <c r="K31" s="4"/>
      <c r="L31" s="5">
        <v>12</v>
      </c>
      <c r="M31" s="6" t="s">
        <v>166</v>
      </c>
      <c r="N31" s="2">
        <f>'فرم خام- پرینت- ثبت داده'!N33</f>
        <v>0</v>
      </c>
    </row>
    <row r="32" spans="1:17" ht="20.100000000000001" customHeight="1" thickBot="1" x14ac:dyDescent="0.25">
      <c r="A32" s="22"/>
      <c r="B32" s="42"/>
      <c r="C32" s="23"/>
      <c r="D32" s="22"/>
      <c r="F32" s="22"/>
      <c r="G32" s="22"/>
      <c r="H32" s="23"/>
      <c r="I32" s="22"/>
      <c r="K32" s="4"/>
      <c r="L32" s="5">
        <v>13</v>
      </c>
      <c r="M32" s="6" t="s">
        <v>167</v>
      </c>
      <c r="N32" s="2">
        <f>'فرم خام- پرینت- ثبت داده'!N34</f>
        <v>0</v>
      </c>
    </row>
    <row r="33" spans="1:14" ht="20.100000000000001" customHeight="1" thickBot="1" x14ac:dyDescent="0.25">
      <c r="A33" s="22"/>
      <c r="B33" s="42"/>
      <c r="C33" s="23"/>
      <c r="D33" s="22"/>
      <c r="F33" s="22"/>
      <c r="G33" s="22"/>
      <c r="H33" s="23"/>
      <c r="I33" s="22"/>
      <c r="K33" s="4"/>
      <c r="L33" s="5">
        <v>14</v>
      </c>
      <c r="M33" s="6" t="s">
        <v>168</v>
      </c>
      <c r="N33" s="2">
        <f>'فرم خام- پرینت- ثبت داده'!N35</f>
        <v>0</v>
      </c>
    </row>
    <row r="34" spans="1:14" ht="20.100000000000001" customHeight="1" x14ac:dyDescent="0.2">
      <c r="A34" s="22"/>
      <c r="B34" s="42"/>
      <c r="C34" s="23"/>
      <c r="D34" s="22"/>
      <c r="F34" s="22"/>
      <c r="G34" s="22"/>
      <c r="H34" s="23"/>
      <c r="I34" s="22"/>
      <c r="K34" s="26"/>
      <c r="L34" s="22"/>
      <c r="M34" s="23"/>
      <c r="N34" s="22">
        <f>SUM(N20:N33)</f>
        <v>0</v>
      </c>
    </row>
    <row r="35" spans="1:14" ht="20.100000000000001" customHeight="1" thickBot="1" x14ac:dyDescent="0.5">
      <c r="A35" s="8"/>
      <c r="F35" s="8"/>
      <c r="K35" s="23"/>
    </row>
    <row r="36" spans="1:14" ht="20.100000000000001" customHeight="1" thickBot="1" x14ac:dyDescent="0.25">
      <c r="A36" s="1"/>
      <c r="B36" s="16">
        <v>1</v>
      </c>
      <c r="C36" s="3" t="s">
        <v>27</v>
      </c>
      <c r="D36" s="2">
        <f>'فرم خام- پرینت- ثبت داده'!D38</f>
        <v>0</v>
      </c>
      <c r="F36" s="1"/>
      <c r="G36" s="2">
        <v>1</v>
      </c>
      <c r="H36" s="3" t="s">
        <v>97</v>
      </c>
      <c r="I36" s="2">
        <f>'فرم خام- پرینت- ثبت داده'!I38</f>
        <v>0</v>
      </c>
      <c r="K36" s="1"/>
      <c r="L36" s="2">
        <v>1</v>
      </c>
      <c r="M36" s="3" t="s">
        <v>169</v>
      </c>
      <c r="N36" s="2">
        <f>'فرم خام- پرینت- ثبت داده'!N38</f>
        <v>0</v>
      </c>
    </row>
    <row r="37" spans="1:14" ht="20.100000000000001" customHeight="1" thickBot="1" x14ac:dyDescent="0.25">
      <c r="A37" s="4"/>
      <c r="B37" s="17">
        <v>2</v>
      </c>
      <c r="C37" s="6" t="s">
        <v>28</v>
      </c>
      <c r="D37" s="2">
        <f>'فرم خام- پرینت- ثبت داده'!D39</f>
        <v>0</v>
      </c>
      <c r="F37" s="4"/>
      <c r="G37" s="5">
        <v>2</v>
      </c>
      <c r="H37" s="6" t="s">
        <v>98</v>
      </c>
      <c r="I37" s="2">
        <f>'فرم خام- پرینت- ثبت داده'!I39</f>
        <v>0</v>
      </c>
      <c r="K37" s="4"/>
      <c r="L37" s="5">
        <v>2</v>
      </c>
      <c r="M37" s="6" t="s">
        <v>170</v>
      </c>
      <c r="N37" s="2">
        <f>'فرم خام- پرینت- ثبت داده'!N39</f>
        <v>0</v>
      </c>
    </row>
    <row r="38" spans="1:14" ht="20.100000000000001" customHeight="1" thickBot="1" x14ac:dyDescent="0.25">
      <c r="A38" s="4"/>
      <c r="B38" s="17">
        <v>3</v>
      </c>
      <c r="C38" s="6" t="s">
        <v>29</v>
      </c>
      <c r="D38" s="2">
        <f>'فرم خام- پرینت- ثبت داده'!D40</f>
        <v>0</v>
      </c>
      <c r="F38" s="4"/>
      <c r="G38" s="5">
        <v>3</v>
      </c>
      <c r="H38" s="6" t="s">
        <v>99</v>
      </c>
      <c r="I38" s="2">
        <f>'فرم خام- پرینت- ثبت داده'!I40</f>
        <v>0</v>
      </c>
      <c r="K38" s="4"/>
      <c r="L38" s="5">
        <v>3</v>
      </c>
      <c r="M38" s="6" t="s">
        <v>171</v>
      </c>
      <c r="N38" s="2">
        <f>'فرم خام- پرینت- ثبت داده'!N40</f>
        <v>0</v>
      </c>
    </row>
    <row r="39" spans="1:14" ht="20.100000000000001" customHeight="1" thickBot="1" x14ac:dyDescent="0.25">
      <c r="A39" s="4"/>
      <c r="B39" s="17">
        <v>4</v>
      </c>
      <c r="C39" s="6" t="s">
        <v>30</v>
      </c>
      <c r="D39" s="2">
        <f>'فرم خام- پرینت- ثبت داده'!D41</f>
        <v>0</v>
      </c>
      <c r="F39" s="4"/>
      <c r="G39" s="5">
        <v>4</v>
      </c>
      <c r="H39" s="6" t="s">
        <v>100</v>
      </c>
      <c r="I39" s="2">
        <f>'فرم خام- پرینت- ثبت داده'!I41</f>
        <v>0</v>
      </c>
      <c r="K39" s="4"/>
      <c r="L39" s="5">
        <v>4</v>
      </c>
      <c r="M39" s="6" t="s">
        <v>172</v>
      </c>
      <c r="N39" s="2">
        <f>'فرم خام- پرینت- ثبت داده'!N41</f>
        <v>0</v>
      </c>
    </row>
    <row r="40" spans="1:14" ht="20.100000000000001" customHeight="1" thickBot="1" x14ac:dyDescent="0.25">
      <c r="A40" s="4" t="s">
        <v>31</v>
      </c>
      <c r="B40" s="17">
        <v>5</v>
      </c>
      <c r="C40" s="6" t="s">
        <v>32</v>
      </c>
      <c r="D40" s="2">
        <f>'فرم خام- پرینت- ثبت داده'!D42</f>
        <v>0</v>
      </c>
      <c r="F40" s="4" t="s">
        <v>31</v>
      </c>
      <c r="G40" s="5">
        <v>5</v>
      </c>
      <c r="H40" s="6" t="s">
        <v>101</v>
      </c>
      <c r="I40" s="2">
        <f>'فرم خام- پرینت- ثبت داده'!I42</f>
        <v>0</v>
      </c>
      <c r="K40" s="4"/>
      <c r="L40" s="5">
        <v>5</v>
      </c>
      <c r="M40" s="6" t="s">
        <v>173</v>
      </c>
      <c r="N40" s="2">
        <f>'فرم خام- پرینت- ثبت داده'!N42</f>
        <v>0</v>
      </c>
    </row>
    <row r="41" spans="1:14" ht="20.100000000000001" customHeight="1" thickBot="1" x14ac:dyDescent="0.25">
      <c r="A41" s="4"/>
      <c r="B41" s="17">
        <v>6</v>
      </c>
      <c r="C41" s="6" t="s">
        <v>33</v>
      </c>
      <c r="D41" s="2">
        <f>'فرم خام- پرینت- ثبت داده'!D43</f>
        <v>0</v>
      </c>
      <c r="F41" s="4"/>
      <c r="G41" s="5">
        <v>6</v>
      </c>
      <c r="H41" s="6" t="s">
        <v>102</v>
      </c>
      <c r="I41" s="2">
        <f>'فرم خام- پرینت- ثبت داده'!I43</f>
        <v>0</v>
      </c>
      <c r="K41" s="4"/>
      <c r="L41" s="5">
        <v>6</v>
      </c>
      <c r="M41" s="6" t="s">
        <v>174</v>
      </c>
      <c r="N41" s="2">
        <f>'فرم خام- پرینت- ثبت داده'!N43</f>
        <v>0</v>
      </c>
    </row>
    <row r="42" spans="1:14" ht="20.100000000000001" customHeight="1" thickBot="1" x14ac:dyDescent="0.25">
      <c r="A42" s="4"/>
      <c r="B42" s="17">
        <v>7</v>
      </c>
      <c r="C42" s="6" t="s">
        <v>34</v>
      </c>
      <c r="D42" s="2">
        <f>'فرم خام- پرینت- ثبت داده'!D44</f>
        <v>0</v>
      </c>
      <c r="F42" s="4"/>
      <c r="G42" s="5">
        <v>7</v>
      </c>
      <c r="H42" s="6" t="s">
        <v>103</v>
      </c>
      <c r="I42" s="2">
        <f>'فرم خام- پرینت- ثبت داده'!I44</f>
        <v>0</v>
      </c>
      <c r="K42" s="4" t="s">
        <v>31</v>
      </c>
      <c r="L42" s="5">
        <v>7</v>
      </c>
      <c r="M42" s="6" t="s">
        <v>175</v>
      </c>
      <c r="N42" s="2">
        <f>'فرم خام- پرینت- ثبت داده'!N44</f>
        <v>0</v>
      </c>
    </row>
    <row r="43" spans="1:14" ht="20.100000000000001" customHeight="1" thickBot="1" x14ac:dyDescent="0.25">
      <c r="A43" s="4"/>
      <c r="B43" s="17">
        <v>8</v>
      </c>
      <c r="C43" s="6" t="s">
        <v>35</v>
      </c>
      <c r="D43" s="2">
        <f>'فرم خام- پرینت- ثبت داده'!D45</f>
        <v>0</v>
      </c>
      <c r="F43" s="4"/>
      <c r="G43" s="5">
        <v>8</v>
      </c>
      <c r="H43" s="6" t="s">
        <v>104</v>
      </c>
      <c r="I43" s="2">
        <f>'فرم خام- پرینت- ثبت داده'!I45</f>
        <v>0</v>
      </c>
      <c r="K43" s="4"/>
      <c r="L43" s="5">
        <v>8</v>
      </c>
      <c r="M43" s="6" t="s">
        <v>176</v>
      </c>
      <c r="N43" s="2">
        <f>'فرم خام- پرینت- ثبت داده'!N45</f>
        <v>0</v>
      </c>
    </row>
    <row r="44" spans="1:14" ht="20.100000000000001" customHeight="1" thickBot="1" x14ac:dyDescent="0.25">
      <c r="A44" s="4"/>
      <c r="B44" s="17">
        <v>9</v>
      </c>
      <c r="C44" s="6" t="s">
        <v>36</v>
      </c>
      <c r="D44" s="2">
        <f>'فرم خام- پرینت- ثبت داده'!D46</f>
        <v>0</v>
      </c>
      <c r="F44" s="4"/>
      <c r="G44" s="5">
        <v>9</v>
      </c>
      <c r="H44" s="6" t="s">
        <v>105</v>
      </c>
      <c r="I44" s="2">
        <f>'فرم خام- پرینت- ثبت داده'!I46</f>
        <v>0</v>
      </c>
      <c r="K44" s="4"/>
      <c r="L44" s="5">
        <v>9</v>
      </c>
      <c r="M44" s="6" t="s">
        <v>177</v>
      </c>
      <c r="N44" s="2">
        <f>'فرم خام- پرینت- ثبت داده'!N46</f>
        <v>0</v>
      </c>
    </row>
    <row r="45" spans="1:14" ht="20.100000000000001" customHeight="1" thickBot="1" x14ac:dyDescent="0.25">
      <c r="A45" s="4"/>
      <c r="B45" s="17">
        <v>10</v>
      </c>
      <c r="C45" s="6" t="s">
        <v>37</v>
      </c>
      <c r="D45" s="2">
        <f>'فرم خام- پرینت- ثبت داده'!D47</f>
        <v>0</v>
      </c>
      <c r="F45" s="4"/>
      <c r="G45" s="5">
        <v>10</v>
      </c>
      <c r="H45" s="6" t="s">
        <v>106</v>
      </c>
      <c r="I45" s="2">
        <f>'فرم خام- پرینت- ثبت داده'!I47</f>
        <v>0</v>
      </c>
      <c r="K45" s="4"/>
      <c r="L45" s="5">
        <v>10</v>
      </c>
      <c r="M45" s="6" t="s">
        <v>178</v>
      </c>
      <c r="N45" s="2">
        <f>'فرم خام- پرینت- ثبت داده'!N47</f>
        <v>0</v>
      </c>
    </row>
    <row r="46" spans="1:14" ht="20.100000000000001" customHeight="1" thickBot="1" x14ac:dyDescent="0.25">
      <c r="A46" s="7"/>
      <c r="B46" s="17">
        <v>11</v>
      </c>
      <c r="C46" s="6" t="s">
        <v>38</v>
      </c>
      <c r="D46" s="2">
        <f>'فرم خام- پرینت- ثبت داده'!D48</f>
        <v>0</v>
      </c>
      <c r="F46" s="7"/>
      <c r="G46" s="5">
        <v>11</v>
      </c>
      <c r="H46" s="6" t="s">
        <v>107</v>
      </c>
      <c r="I46" s="2">
        <f>'فرم خام- پرینت- ثبت داده'!I48</f>
        <v>0</v>
      </c>
      <c r="K46" s="4"/>
      <c r="L46" s="5">
        <v>11</v>
      </c>
      <c r="M46" s="6" t="s">
        <v>179</v>
      </c>
      <c r="N46" s="2">
        <f>'فرم خام- پرینت- ثبت داده'!N48</f>
        <v>0</v>
      </c>
    </row>
    <row r="47" spans="1:14" ht="20.100000000000001" customHeight="1" thickBot="1" x14ac:dyDescent="0.25">
      <c r="A47" s="22"/>
      <c r="B47" s="42"/>
      <c r="C47" s="23"/>
      <c r="D47" s="22">
        <f>SUM(D36:D46)</f>
        <v>0</v>
      </c>
      <c r="F47" s="22"/>
      <c r="G47" s="22"/>
      <c r="H47" s="23"/>
      <c r="I47" s="22">
        <f>SUM(I36:I46)</f>
        <v>0</v>
      </c>
      <c r="K47" s="4"/>
      <c r="L47" s="5">
        <v>12</v>
      </c>
      <c r="M47" s="6" t="s">
        <v>180</v>
      </c>
      <c r="N47" s="2">
        <f>'فرم خام- پرینت- ثبت داده'!N49</f>
        <v>0</v>
      </c>
    </row>
    <row r="48" spans="1:14" ht="20.100000000000001" customHeight="1" thickBot="1" x14ac:dyDescent="0.25">
      <c r="A48" s="22"/>
      <c r="B48" s="42"/>
      <c r="C48" s="23"/>
      <c r="D48" s="22"/>
      <c r="F48" s="22"/>
      <c r="G48" s="22"/>
      <c r="H48" s="23"/>
      <c r="I48" s="22"/>
      <c r="K48" s="4"/>
      <c r="L48" s="5">
        <v>13</v>
      </c>
      <c r="M48" s="6" t="s">
        <v>181</v>
      </c>
      <c r="N48" s="2">
        <f>'فرم خام- پرینت- ثبت داده'!N50</f>
        <v>0</v>
      </c>
    </row>
    <row r="49" spans="1:14" ht="20.100000000000001" customHeight="1" thickBot="1" x14ac:dyDescent="0.25">
      <c r="A49" s="22"/>
      <c r="B49" s="42"/>
      <c r="C49" s="23"/>
      <c r="D49" s="22"/>
      <c r="F49" s="22"/>
      <c r="G49" s="22"/>
      <c r="H49" s="23"/>
      <c r="I49" s="22"/>
      <c r="K49" s="4"/>
      <c r="L49" s="5">
        <v>14</v>
      </c>
      <c r="M49" s="6" t="s">
        <v>182</v>
      </c>
      <c r="N49" s="2">
        <f>'فرم خام- پرینت- ثبت داده'!N51</f>
        <v>0</v>
      </c>
    </row>
    <row r="50" spans="1:14" ht="20.100000000000001" customHeight="1" x14ac:dyDescent="0.2">
      <c r="A50" s="22"/>
      <c r="B50" s="42"/>
      <c r="C50" s="23"/>
      <c r="D50" s="22"/>
      <c r="F50" s="22"/>
      <c r="G50" s="22"/>
      <c r="H50" s="23"/>
      <c r="I50" s="22"/>
      <c r="K50" s="26"/>
      <c r="L50" s="22"/>
      <c r="M50" s="23"/>
      <c r="N50" s="22">
        <f>SUM(N36:N49)</f>
        <v>0</v>
      </c>
    </row>
    <row r="51" spans="1:14" ht="20.100000000000001" customHeight="1" thickBot="1" x14ac:dyDescent="0.5">
      <c r="A51" s="8"/>
      <c r="F51" s="8"/>
      <c r="K51" s="25"/>
    </row>
    <row r="52" spans="1:14" ht="20.100000000000001" customHeight="1" thickBot="1" x14ac:dyDescent="0.25">
      <c r="A52" s="1"/>
      <c r="B52" s="16">
        <v>1</v>
      </c>
      <c r="C52" s="3" t="s">
        <v>39</v>
      </c>
      <c r="D52" s="2">
        <f>'فرم خام- پرینت- ثبت داده'!D54</f>
        <v>0</v>
      </c>
      <c r="F52" s="1"/>
      <c r="G52" s="2">
        <v>1</v>
      </c>
      <c r="H52" s="3" t="s">
        <v>108</v>
      </c>
      <c r="I52" s="2">
        <f>'فرم خام- پرینت- ثبت داده'!I54</f>
        <v>0</v>
      </c>
      <c r="K52" s="1"/>
      <c r="L52" s="2">
        <v>1</v>
      </c>
      <c r="M52" s="3" t="s">
        <v>183</v>
      </c>
      <c r="N52" s="2">
        <f>'فرم خام- پرینت- ثبت داده'!N54</f>
        <v>0</v>
      </c>
    </row>
    <row r="53" spans="1:14" ht="20.100000000000001" customHeight="1" thickBot="1" x14ac:dyDescent="0.25">
      <c r="A53" s="4"/>
      <c r="B53" s="17">
        <v>2</v>
      </c>
      <c r="C53" s="6" t="s">
        <v>40</v>
      </c>
      <c r="D53" s="2">
        <f>'فرم خام- پرینت- ثبت داده'!D55</f>
        <v>0</v>
      </c>
      <c r="F53" s="4"/>
      <c r="G53" s="5">
        <v>2</v>
      </c>
      <c r="H53" s="6" t="s">
        <v>109</v>
      </c>
      <c r="I53" s="2">
        <f>'فرم خام- پرینت- ثبت داده'!I55</f>
        <v>0</v>
      </c>
      <c r="K53" s="4"/>
      <c r="L53" s="5">
        <v>2</v>
      </c>
      <c r="M53" s="6" t="s">
        <v>184</v>
      </c>
      <c r="N53" s="2">
        <f>'فرم خام- پرینت- ثبت داده'!N55</f>
        <v>0</v>
      </c>
    </row>
    <row r="54" spans="1:14" ht="20.100000000000001" customHeight="1" thickBot="1" x14ac:dyDescent="0.25">
      <c r="A54" s="4"/>
      <c r="B54" s="17">
        <v>3</v>
      </c>
      <c r="C54" s="6" t="s">
        <v>41</v>
      </c>
      <c r="D54" s="2">
        <f>'فرم خام- پرینت- ثبت داده'!D56</f>
        <v>0</v>
      </c>
      <c r="F54" s="4"/>
      <c r="G54" s="5">
        <v>3</v>
      </c>
      <c r="H54" s="6" t="s">
        <v>110</v>
      </c>
      <c r="I54" s="2">
        <f>'فرم خام- پرینت- ثبت داده'!I56</f>
        <v>0</v>
      </c>
      <c r="K54" s="4"/>
      <c r="L54" s="5">
        <v>3</v>
      </c>
      <c r="M54" s="6" t="s">
        <v>185</v>
      </c>
      <c r="N54" s="2">
        <f>'فرم خام- پرینت- ثبت داده'!N56</f>
        <v>0</v>
      </c>
    </row>
    <row r="55" spans="1:14" ht="20.100000000000001" customHeight="1" thickBot="1" x14ac:dyDescent="0.25">
      <c r="A55" s="4"/>
      <c r="B55" s="17">
        <v>4</v>
      </c>
      <c r="C55" s="6" t="s">
        <v>42</v>
      </c>
      <c r="D55" s="2">
        <f>'فرم خام- پرینت- ثبت داده'!D57</f>
        <v>0</v>
      </c>
      <c r="F55" s="4"/>
      <c r="G55" s="5">
        <v>4</v>
      </c>
      <c r="H55" s="6" t="s">
        <v>111</v>
      </c>
      <c r="I55" s="2">
        <f>'فرم خام- پرینت- ثبت داده'!I57</f>
        <v>0</v>
      </c>
      <c r="K55" s="4"/>
      <c r="L55" s="5">
        <v>4</v>
      </c>
      <c r="M55" s="6" t="s">
        <v>186</v>
      </c>
      <c r="N55" s="2">
        <f>'فرم خام- پرینت- ثبت داده'!N57</f>
        <v>0</v>
      </c>
    </row>
    <row r="56" spans="1:14" ht="20.100000000000001" customHeight="1" thickBot="1" x14ac:dyDescent="0.25">
      <c r="A56" s="4" t="s">
        <v>43</v>
      </c>
      <c r="B56" s="17">
        <v>5</v>
      </c>
      <c r="C56" s="6" t="s">
        <v>44</v>
      </c>
      <c r="D56" s="2">
        <f>'فرم خام- پرینت- ثبت داده'!D58</f>
        <v>0</v>
      </c>
      <c r="F56" s="4" t="s">
        <v>43</v>
      </c>
      <c r="G56" s="5">
        <v>5</v>
      </c>
      <c r="H56" s="6" t="s">
        <v>112</v>
      </c>
      <c r="I56" s="2">
        <f>'فرم خام- پرینت- ثبت داده'!I58</f>
        <v>0</v>
      </c>
      <c r="K56" s="4"/>
      <c r="L56" s="5">
        <v>5</v>
      </c>
      <c r="M56" s="6" t="s">
        <v>187</v>
      </c>
      <c r="N56" s="2">
        <f>'فرم خام- پرینت- ثبت داده'!N58</f>
        <v>0</v>
      </c>
    </row>
    <row r="57" spans="1:14" ht="20.100000000000001" customHeight="1" thickBot="1" x14ac:dyDescent="0.25">
      <c r="A57" s="4"/>
      <c r="B57" s="17">
        <v>6</v>
      </c>
      <c r="C57" s="6" t="s">
        <v>45</v>
      </c>
      <c r="D57" s="2">
        <f>'فرم خام- پرینت- ثبت داده'!D59</f>
        <v>0</v>
      </c>
      <c r="F57" s="4"/>
      <c r="G57" s="5">
        <v>6</v>
      </c>
      <c r="H57" s="6" t="s">
        <v>113</v>
      </c>
      <c r="I57" s="2">
        <f>'فرم خام- پرینت- ثبت داده'!I59</f>
        <v>0</v>
      </c>
      <c r="K57" s="4"/>
      <c r="L57" s="5">
        <v>6</v>
      </c>
      <c r="M57" s="6" t="s">
        <v>188</v>
      </c>
      <c r="N57" s="2">
        <f>'فرم خام- پرینت- ثبت داده'!N59</f>
        <v>0</v>
      </c>
    </row>
    <row r="58" spans="1:14" ht="20.100000000000001" customHeight="1" thickBot="1" x14ac:dyDescent="0.25">
      <c r="A58" s="4"/>
      <c r="B58" s="17">
        <v>7</v>
      </c>
      <c r="C58" s="6" t="s">
        <v>46</v>
      </c>
      <c r="D58" s="2">
        <f>'فرم خام- پرینت- ثبت داده'!D60</f>
        <v>0</v>
      </c>
      <c r="F58" s="4"/>
      <c r="G58" s="5">
        <v>7</v>
      </c>
      <c r="H58" s="6" t="s">
        <v>114</v>
      </c>
      <c r="I58" s="2">
        <f>'فرم خام- پرینت- ثبت داده'!I60</f>
        <v>0</v>
      </c>
      <c r="K58" s="4" t="s">
        <v>43</v>
      </c>
      <c r="L58" s="5">
        <v>7</v>
      </c>
      <c r="M58" s="6" t="s">
        <v>189</v>
      </c>
      <c r="N58" s="2">
        <f>'فرم خام- پرینت- ثبت داده'!N60</f>
        <v>0</v>
      </c>
    </row>
    <row r="59" spans="1:14" ht="20.100000000000001" customHeight="1" thickBot="1" x14ac:dyDescent="0.25">
      <c r="A59" s="4"/>
      <c r="B59" s="17">
        <v>8</v>
      </c>
      <c r="C59" s="6" t="s">
        <v>47</v>
      </c>
      <c r="D59" s="2">
        <f>'فرم خام- پرینت- ثبت داده'!D61</f>
        <v>0</v>
      </c>
      <c r="F59" s="4"/>
      <c r="G59" s="5">
        <v>8</v>
      </c>
      <c r="H59" s="6" t="s">
        <v>115</v>
      </c>
      <c r="I59" s="2">
        <f>'فرم خام- پرینت- ثبت داده'!I61</f>
        <v>0</v>
      </c>
      <c r="K59" s="4"/>
      <c r="L59" s="5">
        <v>8</v>
      </c>
      <c r="M59" s="6" t="s">
        <v>190</v>
      </c>
      <c r="N59" s="2">
        <f>'فرم خام- پرینت- ثبت داده'!N61</f>
        <v>0</v>
      </c>
    </row>
    <row r="60" spans="1:14" ht="20.100000000000001" customHeight="1" thickBot="1" x14ac:dyDescent="0.25">
      <c r="A60" s="4"/>
      <c r="B60" s="17">
        <v>9</v>
      </c>
      <c r="C60" s="6" t="s">
        <v>48</v>
      </c>
      <c r="D60" s="2">
        <f>'فرم خام- پرینت- ثبت داده'!D62</f>
        <v>0</v>
      </c>
      <c r="F60" s="4"/>
      <c r="G60" s="5">
        <v>9</v>
      </c>
      <c r="H60" s="6" t="s">
        <v>116</v>
      </c>
      <c r="I60" s="2">
        <f>'فرم خام- پرینت- ثبت داده'!I62</f>
        <v>0</v>
      </c>
      <c r="K60" s="4"/>
      <c r="L60" s="5">
        <v>9</v>
      </c>
      <c r="M60" s="6" t="s">
        <v>191</v>
      </c>
      <c r="N60" s="2">
        <f>'فرم خام- پرینت- ثبت داده'!N62</f>
        <v>0</v>
      </c>
    </row>
    <row r="61" spans="1:14" ht="20.100000000000001" customHeight="1" thickBot="1" x14ac:dyDescent="0.25">
      <c r="A61" s="4"/>
      <c r="B61" s="17">
        <v>10</v>
      </c>
      <c r="C61" s="6" t="s">
        <v>49</v>
      </c>
      <c r="D61" s="2">
        <f>'فرم خام- پرینت- ثبت داده'!D63</f>
        <v>0</v>
      </c>
      <c r="F61" s="4"/>
      <c r="G61" s="5">
        <v>10</v>
      </c>
      <c r="H61" s="6" t="s">
        <v>117</v>
      </c>
      <c r="I61" s="2">
        <f>'فرم خام- پرینت- ثبت داده'!I63</f>
        <v>0</v>
      </c>
      <c r="K61" s="4"/>
      <c r="L61" s="5">
        <v>10</v>
      </c>
      <c r="M61" s="6" t="s">
        <v>192</v>
      </c>
      <c r="N61" s="2">
        <f>'فرم خام- پرینت- ثبت داده'!N63</f>
        <v>0</v>
      </c>
    </row>
    <row r="62" spans="1:14" ht="20.100000000000001" customHeight="1" thickBot="1" x14ac:dyDescent="0.25">
      <c r="A62" s="7"/>
      <c r="B62" s="17">
        <v>11</v>
      </c>
      <c r="C62" s="6" t="s">
        <v>50</v>
      </c>
      <c r="D62" s="2">
        <f>'فرم خام- پرینت- ثبت داده'!D64</f>
        <v>0</v>
      </c>
      <c r="F62" s="7"/>
      <c r="G62" s="5">
        <v>11</v>
      </c>
      <c r="H62" s="6" t="s">
        <v>118</v>
      </c>
      <c r="I62" s="2">
        <f>'فرم خام- پرینت- ثبت داده'!I64</f>
        <v>0</v>
      </c>
      <c r="K62" s="4"/>
      <c r="L62" s="5">
        <v>11</v>
      </c>
      <c r="M62" s="6" t="s">
        <v>193</v>
      </c>
      <c r="N62" s="2">
        <f>'فرم خام- پرینت- ثبت داده'!N64</f>
        <v>0</v>
      </c>
    </row>
    <row r="63" spans="1:14" ht="20.100000000000001" customHeight="1" thickBot="1" x14ac:dyDescent="0.25">
      <c r="A63" s="22"/>
      <c r="B63" s="42"/>
      <c r="C63" s="23"/>
      <c r="D63" s="22">
        <f>SUM(D52:D62)</f>
        <v>0</v>
      </c>
      <c r="F63" s="22"/>
      <c r="G63" s="22"/>
      <c r="H63" s="23"/>
      <c r="I63" s="22">
        <f>SUM(I52:I62)</f>
        <v>0</v>
      </c>
      <c r="K63" s="4"/>
      <c r="L63" s="5">
        <v>12</v>
      </c>
      <c r="M63" s="6" t="s">
        <v>194</v>
      </c>
      <c r="N63" s="2">
        <f>'فرم خام- پرینت- ثبت داده'!N65</f>
        <v>0</v>
      </c>
    </row>
    <row r="64" spans="1:14" ht="20.100000000000001" customHeight="1" thickBot="1" x14ac:dyDescent="0.25">
      <c r="A64" s="22"/>
      <c r="B64" s="42"/>
      <c r="C64" s="23"/>
      <c r="D64" s="22"/>
      <c r="F64" s="22"/>
      <c r="G64" s="22"/>
      <c r="H64" s="23"/>
      <c r="I64" s="22"/>
      <c r="K64" s="4"/>
      <c r="L64" s="5">
        <v>13</v>
      </c>
      <c r="M64" s="6" t="s">
        <v>195</v>
      </c>
      <c r="N64" s="2">
        <f>'فرم خام- پرینت- ثبت داده'!N66</f>
        <v>0</v>
      </c>
    </row>
    <row r="65" spans="1:14" ht="20.100000000000001" customHeight="1" thickBot="1" x14ac:dyDescent="0.25">
      <c r="A65" s="22"/>
      <c r="B65" s="42"/>
      <c r="C65" s="23"/>
      <c r="D65" s="22"/>
      <c r="F65" s="22"/>
      <c r="G65" s="22"/>
      <c r="H65" s="23"/>
      <c r="I65" s="22"/>
      <c r="K65" s="4"/>
      <c r="L65" s="5">
        <v>14</v>
      </c>
      <c r="M65" s="6" t="s">
        <v>196</v>
      </c>
      <c r="N65" s="2">
        <f>'فرم خام- پرینت- ثبت داده'!N67</f>
        <v>0</v>
      </c>
    </row>
    <row r="66" spans="1:14" ht="20.100000000000001" customHeight="1" x14ac:dyDescent="0.2">
      <c r="A66" s="22"/>
      <c r="B66" s="42"/>
      <c r="C66" s="23"/>
      <c r="D66" s="22"/>
      <c r="F66" s="22"/>
      <c r="G66" s="22"/>
      <c r="H66" s="23"/>
      <c r="I66" s="22"/>
      <c r="K66" s="26"/>
      <c r="L66" s="22"/>
      <c r="M66" s="23"/>
      <c r="N66" s="22">
        <f>SUM(N52:N65)</f>
        <v>0</v>
      </c>
    </row>
    <row r="67" spans="1:14" ht="20.100000000000001" customHeight="1" thickBot="1" x14ac:dyDescent="0.5">
      <c r="A67" s="8"/>
      <c r="F67" s="8"/>
      <c r="K67" s="23"/>
    </row>
    <row r="68" spans="1:14" ht="20.100000000000001" customHeight="1" thickBot="1" x14ac:dyDescent="0.25">
      <c r="A68" s="1"/>
      <c r="B68" s="16">
        <v>1</v>
      </c>
      <c r="C68" s="3" t="s">
        <v>51</v>
      </c>
      <c r="D68" s="2">
        <f>'فرم خام- پرینت- ثبت داده'!D70</f>
        <v>0</v>
      </c>
      <c r="F68" s="1"/>
      <c r="G68" s="2">
        <v>1</v>
      </c>
      <c r="H68" s="3" t="s">
        <v>119</v>
      </c>
      <c r="I68" s="2">
        <f>'فرم خام- پرینت- ثبت داده'!I70</f>
        <v>0</v>
      </c>
      <c r="K68" s="1"/>
      <c r="L68" s="2">
        <v>1</v>
      </c>
      <c r="M68" s="3" t="s">
        <v>197</v>
      </c>
      <c r="N68" s="2">
        <f>'فرم خام- پرینت- ثبت داده'!N70</f>
        <v>0</v>
      </c>
    </row>
    <row r="69" spans="1:14" ht="20.100000000000001" customHeight="1" thickBot="1" x14ac:dyDescent="0.25">
      <c r="A69" s="4"/>
      <c r="B69" s="17">
        <v>2</v>
      </c>
      <c r="C69" s="6" t="s">
        <v>52</v>
      </c>
      <c r="D69" s="2">
        <f>'فرم خام- پرینت- ثبت داده'!D71</f>
        <v>0</v>
      </c>
      <c r="F69" s="4"/>
      <c r="G69" s="5">
        <v>2</v>
      </c>
      <c r="H69" s="6" t="s">
        <v>120</v>
      </c>
      <c r="I69" s="2">
        <f>'فرم خام- پرینت- ثبت داده'!I71</f>
        <v>0</v>
      </c>
      <c r="K69" s="4"/>
      <c r="L69" s="5">
        <v>2</v>
      </c>
      <c r="M69" s="6" t="s">
        <v>198</v>
      </c>
      <c r="N69" s="2">
        <f>'فرم خام- پرینت- ثبت داده'!N71</f>
        <v>0</v>
      </c>
    </row>
    <row r="70" spans="1:14" ht="20.100000000000001" customHeight="1" thickBot="1" x14ac:dyDescent="0.25">
      <c r="A70" s="4"/>
      <c r="B70" s="17">
        <v>3</v>
      </c>
      <c r="C70" s="6" t="s">
        <v>53</v>
      </c>
      <c r="D70" s="2">
        <f>'فرم خام- پرینت- ثبت داده'!D72</f>
        <v>0</v>
      </c>
      <c r="F70" s="4"/>
      <c r="G70" s="5">
        <v>3</v>
      </c>
      <c r="H70" s="6" t="s">
        <v>121</v>
      </c>
      <c r="I70" s="2">
        <f>'فرم خام- پرینت- ثبت داده'!I72</f>
        <v>0</v>
      </c>
      <c r="K70" s="4"/>
      <c r="L70" s="5">
        <v>3</v>
      </c>
      <c r="M70" s="6" t="s">
        <v>199</v>
      </c>
      <c r="N70" s="2">
        <f>'فرم خام- پرینت- ثبت داده'!N72</f>
        <v>0</v>
      </c>
    </row>
    <row r="71" spans="1:14" ht="20.100000000000001" customHeight="1" thickBot="1" x14ac:dyDescent="0.25">
      <c r="A71" s="4"/>
      <c r="B71" s="17">
        <v>4</v>
      </c>
      <c r="C71" s="6" t="s">
        <v>54</v>
      </c>
      <c r="D71" s="2">
        <f>'فرم خام- پرینت- ثبت داده'!D73</f>
        <v>0</v>
      </c>
      <c r="F71" s="4"/>
      <c r="G71" s="5">
        <v>4</v>
      </c>
      <c r="H71" s="6" t="s">
        <v>122</v>
      </c>
      <c r="I71" s="2">
        <f>'فرم خام- پرینت- ثبت داده'!I73</f>
        <v>0</v>
      </c>
      <c r="K71" s="4"/>
      <c r="L71" s="5">
        <v>4</v>
      </c>
      <c r="M71" s="6" t="s">
        <v>200</v>
      </c>
      <c r="N71" s="2">
        <f>'فرم خام- پرینت- ثبت داده'!N73</f>
        <v>0</v>
      </c>
    </row>
    <row r="72" spans="1:14" ht="20.100000000000001" customHeight="1" thickBot="1" x14ac:dyDescent="0.25">
      <c r="A72" s="4" t="s">
        <v>55</v>
      </c>
      <c r="B72" s="17">
        <v>5</v>
      </c>
      <c r="C72" s="6" t="s">
        <v>56</v>
      </c>
      <c r="D72" s="2">
        <f>'فرم خام- پرینت- ثبت داده'!D74</f>
        <v>0</v>
      </c>
      <c r="F72" s="4" t="s">
        <v>55</v>
      </c>
      <c r="G72" s="5">
        <v>5</v>
      </c>
      <c r="H72" s="6" t="s">
        <v>123</v>
      </c>
      <c r="I72" s="2">
        <f>'فرم خام- پرینت- ثبت داده'!I74</f>
        <v>0</v>
      </c>
      <c r="K72" s="4"/>
      <c r="L72" s="5">
        <v>5</v>
      </c>
      <c r="M72" s="6" t="s">
        <v>201</v>
      </c>
      <c r="N72" s="2">
        <f>'فرم خام- پرینت- ثبت داده'!N74</f>
        <v>0</v>
      </c>
    </row>
    <row r="73" spans="1:14" ht="20.100000000000001" customHeight="1" thickBot="1" x14ac:dyDescent="0.25">
      <c r="A73" s="4"/>
      <c r="B73" s="17">
        <v>6</v>
      </c>
      <c r="C73" s="6" t="s">
        <v>57</v>
      </c>
      <c r="D73" s="2">
        <f>'فرم خام- پرینت- ثبت داده'!D75</f>
        <v>0</v>
      </c>
      <c r="F73" s="4"/>
      <c r="G73" s="5">
        <v>6</v>
      </c>
      <c r="H73" s="6" t="s">
        <v>124</v>
      </c>
      <c r="I73" s="2">
        <f>'فرم خام- پرینت- ثبت داده'!I75</f>
        <v>0</v>
      </c>
      <c r="K73" s="4"/>
      <c r="L73" s="5">
        <v>6</v>
      </c>
      <c r="M73" s="6" t="s">
        <v>202</v>
      </c>
      <c r="N73" s="2">
        <f>'فرم خام- پرینت- ثبت داده'!N75</f>
        <v>0</v>
      </c>
    </row>
    <row r="74" spans="1:14" ht="20.100000000000001" customHeight="1" thickBot="1" x14ac:dyDescent="0.25">
      <c r="A74" s="4"/>
      <c r="B74" s="17">
        <v>7</v>
      </c>
      <c r="C74" s="6" t="s">
        <v>58</v>
      </c>
      <c r="D74" s="2">
        <f>'فرم خام- پرینت- ثبت داده'!D76</f>
        <v>0</v>
      </c>
      <c r="F74" s="4"/>
      <c r="G74" s="5">
        <v>7</v>
      </c>
      <c r="H74" s="6" t="s">
        <v>125</v>
      </c>
      <c r="I74" s="2">
        <f>'فرم خام- پرینت- ثبت داده'!I76</f>
        <v>0</v>
      </c>
      <c r="K74" s="4" t="s">
        <v>55</v>
      </c>
      <c r="L74" s="5">
        <v>7</v>
      </c>
      <c r="M74" s="6" t="s">
        <v>203</v>
      </c>
      <c r="N74" s="2">
        <f>'فرم خام- پرینت- ثبت داده'!N76</f>
        <v>0</v>
      </c>
    </row>
    <row r="75" spans="1:14" ht="20.100000000000001" customHeight="1" thickBot="1" x14ac:dyDescent="0.25">
      <c r="A75" s="4"/>
      <c r="B75" s="17">
        <v>8</v>
      </c>
      <c r="C75" s="6" t="s">
        <v>59</v>
      </c>
      <c r="D75" s="2">
        <f>'فرم خام- پرینت- ثبت داده'!D77</f>
        <v>0</v>
      </c>
      <c r="F75" s="4"/>
      <c r="G75" s="5">
        <v>8</v>
      </c>
      <c r="H75" s="6" t="s">
        <v>126</v>
      </c>
      <c r="I75" s="2">
        <f>'فرم خام- پرینت- ثبت داده'!I77</f>
        <v>0</v>
      </c>
      <c r="K75" s="4"/>
      <c r="L75" s="5">
        <v>8</v>
      </c>
      <c r="M75" s="6" t="s">
        <v>204</v>
      </c>
      <c r="N75" s="2">
        <f>'فرم خام- پرینت- ثبت داده'!N77</f>
        <v>0</v>
      </c>
    </row>
    <row r="76" spans="1:14" ht="20.100000000000001" customHeight="1" thickBot="1" x14ac:dyDescent="0.25">
      <c r="A76" s="4"/>
      <c r="B76" s="17">
        <v>9</v>
      </c>
      <c r="C76" s="6" t="s">
        <v>60</v>
      </c>
      <c r="D76" s="2">
        <f>'فرم خام- پرینت- ثبت داده'!D78</f>
        <v>0</v>
      </c>
      <c r="F76" s="4"/>
      <c r="G76" s="5">
        <v>9</v>
      </c>
      <c r="H76" s="6" t="s">
        <v>127</v>
      </c>
      <c r="I76" s="2">
        <f>'فرم خام- پرینت- ثبت داده'!I78</f>
        <v>0</v>
      </c>
      <c r="K76" s="4"/>
      <c r="L76" s="5">
        <v>9</v>
      </c>
      <c r="M76" s="6" t="s">
        <v>205</v>
      </c>
      <c r="N76" s="2">
        <f>'فرم خام- پرینت- ثبت داده'!N78</f>
        <v>0</v>
      </c>
    </row>
    <row r="77" spans="1:14" ht="20.100000000000001" customHeight="1" thickBot="1" x14ac:dyDescent="0.25">
      <c r="A77" s="4"/>
      <c r="B77" s="17">
        <v>10</v>
      </c>
      <c r="C77" s="6" t="s">
        <v>61</v>
      </c>
      <c r="D77" s="2">
        <f>'فرم خام- پرینت- ثبت داده'!D79</f>
        <v>0</v>
      </c>
      <c r="F77" s="4"/>
      <c r="G77" s="5">
        <v>10</v>
      </c>
      <c r="H77" s="6" t="s">
        <v>128</v>
      </c>
      <c r="I77" s="2">
        <f>'فرم خام- پرینت- ثبت داده'!I79</f>
        <v>0</v>
      </c>
      <c r="K77" s="4"/>
      <c r="L77" s="5">
        <v>10</v>
      </c>
      <c r="M77" s="6" t="s">
        <v>206</v>
      </c>
      <c r="N77" s="2">
        <f>'فرم خام- پرینت- ثبت داده'!N79</f>
        <v>0</v>
      </c>
    </row>
    <row r="78" spans="1:14" ht="20.100000000000001" customHeight="1" thickBot="1" x14ac:dyDescent="0.25">
      <c r="A78" s="7"/>
      <c r="B78" s="17">
        <v>11</v>
      </c>
      <c r="C78" s="6" t="s">
        <v>62</v>
      </c>
      <c r="D78" s="2">
        <f>'فرم خام- پرینت- ثبت داده'!D80</f>
        <v>0</v>
      </c>
      <c r="F78" s="7"/>
      <c r="G78" s="5">
        <v>11</v>
      </c>
      <c r="H78" s="6" t="s">
        <v>129</v>
      </c>
      <c r="I78" s="2">
        <f>'فرم خام- پرینت- ثبت داده'!I80</f>
        <v>0</v>
      </c>
      <c r="K78" s="4"/>
      <c r="L78" s="5">
        <v>11</v>
      </c>
      <c r="M78" s="6" t="s">
        <v>207</v>
      </c>
      <c r="N78" s="2">
        <f>'فرم خام- پرینت- ثبت داده'!N80</f>
        <v>0</v>
      </c>
    </row>
    <row r="79" spans="1:14" ht="20.100000000000001" customHeight="1" thickBot="1" x14ac:dyDescent="0.25">
      <c r="A79" s="22"/>
      <c r="B79" s="42"/>
      <c r="C79" s="23"/>
      <c r="D79" s="22">
        <f>SUM(D68:D78)</f>
        <v>0</v>
      </c>
      <c r="F79" s="22"/>
      <c r="G79" s="22"/>
      <c r="H79" s="23"/>
      <c r="I79" s="22">
        <f>SUM(I68:I78)</f>
        <v>0</v>
      </c>
      <c r="K79" s="4"/>
      <c r="L79" s="5">
        <v>12</v>
      </c>
      <c r="M79" s="6" t="s">
        <v>208</v>
      </c>
      <c r="N79" s="2">
        <f>'فرم خام- پرینت- ثبت داده'!N81</f>
        <v>0</v>
      </c>
    </row>
    <row r="80" spans="1:14" ht="20.100000000000001" customHeight="1" thickBot="1" x14ac:dyDescent="0.25">
      <c r="A80" s="22"/>
      <c r="B80" s="42"/>
      <c r="C80" s="23"/>
      <c r="D80" s="22"/>
      <c r="F80" s="22"/>
      <c r="G80" s="22"/>
      <c r="H80" s="23"/>
      <c r="I80" s="22"/>
      <c r="K80" s="4"/>
      <c r="L80" s="5">
        <v>13</v>
      </c>
      <c r="M80" s="6" t="s">
        <v>209</v>
      </c>
      <c r="N80" s="2">
        <f>'فرم خام- پرینت- ثبت داده'!N82</f>
        <v>0</v>
      </c>
    </row>
    <row r="81" spans="1:14" ht="20.100000000000001" customHeight="1" thickBot="1" x14ac:dyDescent="0.25">
      <c r="A81" s="22"/>
      <c r="B81" s="42"/>
      <c r="C81" s="23"/>
      <c r="D81" s="22"/>
      <c r="F81" s="22"/>
      <c r="G81" s="22"/>
      <c r="H81" s="23"/>
      <c r="I81" s="22"/>
      <c r="K81" s="4"/>
      <c r="L81" s="5">
        <v>14</v>
      </c>
      <c r="M81" s="6" t="s">
        <v>210</v>
      </c>
      <c r="N81" s="2">
        <f>'فرم خام- پرینت- ثبت داده'!N83</f>
        <v>0</v>
      </c>
    </row>
    <row r="82" spans="1:14" ht="20.100000000000001" customHeight="1" x14ac:dyDescent="0.2">
      <c r="A82" s="22"/>
      <c r="B82" s="42"/>
      <c r="C82" s="23"/>
      <c r="D82" s="22"/>
      <c r="F82" s="22"/>
      <c r="G82" s="22"/>
      <c r="H82" s="23"/>
      <c r="I82" s="22"/>
      <c r="K82" s="26"/>
      <c r="L82" s="22"/>
      <c r="M82" s="23"/>
      <c r="N82" s="22">
        <f>SUM(N68:N81)</f>
        <v>0</v>
      </c>
    </row>
    <row r="83" spans="1:14" ht="20.100000000000001" customHeight="1" thickBot="1" x14ac:dyDescent="0.5">
      <c r="A83" s="8"/>
      <c r="F83" s="8"/>
      <c r="K83" s="23"/>
    </row>
    <row r="84" spans="1:14" ht="20.100000000000001" customHeight="1" thickBot="1" x14ac:dyDescent="0.25">
      <c r="A84" s="1"/>
      <c r="B84" s="16">
        <v>1</v>
      </c>
      <c r="C84" s="3" t="s">
        <v>63</v>
      </c>
      <c r="D84" s="2">
        <f>'فرم خام- پرینت- ثبت داده'!D86</f>
        <v>0</v>
      </c>
      <c r="F84" s="1"/>
      <c r="G84" s="2">
        <v>1</v>
      </c>
      <c r="H84" s="3" t="s">
        <v>130</v>
      </c>
      <c r="I84" s="2">
        <f>'فرم خام- پرینت- ثبت داده'!I86</f>
        <v>0</v>
      </c>
      <c r="K84" s="1"/>
      <c r="L84" s="2">
        <v>1</v>
      </c>
      <c r="M84" s="3" t="s">
        <v>211</v>
      </c>
      <c r="N84" s="2">
        <f>'فرم خام- پرینت- ثبت داده'!N86</f>
        <v>0</v>
      </c>
    </row>
    <row r="85" spans="1:14" ht="20.100000000000001" customHeight="1" thickBot="1" x14ac:dyDescent="0.25">
      <c r="A85" s="4"/>
      <c r="B85" s="17">
        <v>2</v>
      </c>
      <c r="C85" s="6" t="s">
        <v>64</v>
      </c>
      <c r="D85" s="2">
        <f>'فرم خام- پرینت- ثبت داده'!D87</f>
        <v>0</v>
      </c>
      <c r="F85" s="4"/>
      <c r="G85" s="5">
        <v>2</v>
      </c>
      <c r="H85" s="6" t="s">
        <v>131</v>
      </c>
      <c r="I85" s="2">
        <f>'فرم خام- پرینت- ثبت داده'!I87</f>
        <v>0</v>
      </c>
      <c r="K85" s="4"/>
      <c r="L85" s="5">
        <v>2</v>
      </c>
      <c r="M85" s="6" t="s">
        <v>212</v>
      </c>
      <c r="N85" s="2">
        <f>'فرم خام- پرینت- ثبت داده'!N87</f>
        <v>0</v>
      </c>
    </row>
    <row r="86" spans="1:14" ht="20.100000000000001" customHeight="1" thickBot="1" x14ac:dyDescent="0.25">
      <c r="A86" s="4"/>
      <c r="B86" s="17">
        <v>3</v>
      </c>
      <c r="C86" s="6" t="s">
        <v>65</v>
      </c>
      <c r="D86" s="2">
        <f>'فرم خام- پرینت- ثبت داده'!D88</f>
        <v>0</v>
      </c>
      <c r="F86" s="4"/>
      <c r="G86" s="5">
        <v>3</v>
      </c>
      <c r="H86" s="6" t="s">
        <v>132</v>
      </c>
      <c r="I86" s="2">
        <f>'فرم خام- پرینت- ثبت داده'!I88</f>
        <v>0</v>
      </c>
      <c r="K86" s="4"/>
      <c r="L86" s="5">
        <v>3</v>
      </c>
      <c r="M86" s="6" t="s">
        <v>213</v>
      </c>
      <c r="N86" s="2">
        <f>'فرم خام- پرینت- ثبت داده'!N88</f>
        <v>0</v>
      </c>
    </row>
    <row r="87" spans="1:14" ht="20.100000000000001" customHeight="1" thickBot="1" x14ac:dyDescent="0.25">
      <c r="A87" s="4"/>
      <c r="B87" s="17">
        <v>4</v>
      </c>
      <c r="C87" s="6" t="s">
        <v>66</v>
      </c>
      <c r="D87" s="2">
        <f>'فرم خام- پرینت- ثبت داده'!D89</f>
        <v>0</v>
      </c>
      <c r="F87" s="4"/>
      <c r="G87" s="5">
        <v>4</v>
      </c>
      <c r="H87" s="6" t="s">
        <v>133</v>
      </c>
      <c r="I87" s="2">
        <f>'فرم خام- پرینت- ثبت داده'!I89</f>
        <v>0</v>
      </c>
      <c r="K87" s="4"/>
      <c r="L87" s="5">
        <v>4</v>
      </c>
      <c r="M87" s="6" t="s">
        <v>214</v>
      </c>
      <c r="N87" s="2">
        <f>'فرم خام- پرینت- ثبت داده'!N89</f>
        <v>0</v>
      </c>
    </row>
    <row r="88" spans="1:14" ht="20.100000000000001" customHeight="1" thickBot="1" x14ac:dyDescent="0.25">
      <c r="A88" s="4" t="s">
        <v>67</v>
      </c>
      <c r="B88" s="17">
        <v>5</v>
      </c>
      <c r="C88" s="6" t="s">
        <v>68</v>
      </c>
      <c r="D88" s="2">
        <f>'فرم خام- پرینت- ثبت داده'!D90</f>
        <v>0</v>
      </c>
      <c r="F88" s="4" t="s">
        <v>67</v>
      </c>
      <c r="G88" s="5">
        <v>5</v>
      </c>
      <c r="H88" s="6" t="s">
        <v>134</v>
      </c>
      <c r="I88" s="2">
        <f>'فرم خام- پرینت- ثبت داده'!I90</f>
        <v>0</v>
      </c>
      <c r="K88" s="4"/>
      <c r="L88" s="5">
        <v>5</v>
      </c>
      <c r="M88" s="6" t="s">
        <v>215</v>
      </c>
      <c r="N88" s="2">
        <f>'فرم خام- پرینت- ثبت داده'!N90</f>
        <v>0</v>
      </c>
    </row>
    <row r="89" spans="1:14" ht="20.100000000000001" customHeight="1" thickBot="1" x14ac:dyDescent="0.25">
      <c r="A89" s="4"/>
      <c r="B89" s="17">
        <v>6</v>
      </c>
      <c r="C89" s="6" t="s">
        <v>69</v>
      </c>
      <c r="D89" s="2">
        <f>'فرم خام- پرینت- ثبت داده'!D91</f>
        <v>0</v>
      </c>
      <c r="F89" s="4"/>
      <c r="G89" s="5">
        <v>6</v>
      </c>
      <c r="H89" s="6" t="s">
        <v>135</v>
      </c>
      <c r="I89" s="2">
        <f>'فرم خام- پرینت- ثبت داده'!I91</f>
        <v>0</v>
      </c>
      <c r="K89" s="4"/>
      <c r="L89" s="5">
        <v>6</v>
      </c>
      <c r="M89" s="6" t="s">
        <v>216</v>
      </c>
      <c r="N89" s="2">
        <f>'فرم خام- پرینت- ثبت داده'!N91</f>
        <v>0</v>
      </c>
    </row>
    <row r="90" spans="1:14" ht="20.100000000000001" customHeight="1" thickBot="1" x14ac:dyDescent="0.25">
      <c r="A90" s="4"/>
      <c r="B90" s="17">
        <v>7</v>
      </c>
      <c r="C90" s="6" t="s">
        <v>70</v>
      </c>
      <c r="D90" s="2">
        <f>'فرم خام- پرینت- ثبت داده'!D92</f>
        <v>0</v>
      </c>
      <c r="F90" s="4"/>
      <c r="G90" s="5">
        <v>7</v>
      </c>
      <c r="H90" s="6" t="s">
        <v>136</v>
      </c>
      <c r="I90" s="2">
        <f>'فرم خام- پرینت- ثبت داده'!I92</f>
        <v>0</v>
      </c>
      <c r="K90" s="4" t="s">
        <v>67</v>
      </c>
      <c r="L90" s="5">
        <v>7</v>
      </c>
      <c r="M90" s="6" t="s">
        <v>217</v>
      </c>
      <c r="N90" s="2">
        <f>'فرم خام- پرینت- ثبت داده'!N92</f>
        <v>0</v>
      </c>
    </row>
    <row r="91" spans="1:14" ht="20.100000000000001" customHeight="1" thickBot="1" x14ac:dyDescent="0.25">
      <c r="A91" s="4"/>
      <c r="B91" s="17">
        <v>8</v>
      </c>
      <c r="C91" s="6" t="s">
        <v>71</v>
      </c>
      <c r="D91" s="2">
        <f>'فرم خام- پرینت- ثبت داده'!D93</f>
        <v>0</v>
      </c>
      <c r="F91" s="4"/>
      <c r="G91" s="5">
        <v>8</v>
      </c>
      <c r="H91" s="6" t="s">
        <v>137</v>
      </c>
      <c r="I91" s="2">
        <f>'فرم خام- پرینت- ثبت داده'!I93</f>
        <v>0</v>
      </c>
      <c r="K91" s="4"/>
      <c r="L91" s="5">
        <v>8</v>
      </c>
      <c r="M91" s="6" t="s">
        <v>218</v>
      </c>
      <c r="N91" s="2">
        <f>'فرم خام- پرینت- ثبت داده'!N93</f>
        <v>0</v>
      </c>
    </row>
    <row r="92" spans="1:14" ht="20.100000000000001" customHeight="1" thickBot="1" x14ac:dyDescent="0.25">
      <c r="A92" s="4"/>
      <c r="B92" s="17">
        <v>9</v>
      </c>
      <c r="C92" s="6" t="s">
        <v>72</v>
      </c>
      <c r="D92" s="2">
        <f>'فرم خام- پرینت- ثبت داده'!D94</f>
        <v>0</v>
      </c>
      <c r="F92" s="4"/>
      <c r="G92" s="5">
        <v>9</v>
      </c>
      <c r="H92" s="6" t="s">
        <v>138</v>
      </c>
      <c r="I92" s="2">
        <f>'فرم خام- پرینت- ثبت داده'!I94</f>
        <v>0</v>
      </c>
      <c r="K92" s="4"/>
      <c r="L92" s="5">
        <v>9</v>
      </c>
      <c r="M92" s="6" t="s">
        <v>219</v>
      </c>
      <c r="N92" s="2">
        <f>'فرم خام- پرینت- ثبت داده'!N94</f>
        <v>0</v>
      </c>
    </row>
    <row r="93" spans="1:14" ht="20.100000000000001" customHeight="1" thickBot="1" x14ac:dyDescent="0.25">
      <c r="A93" s="4"/>
      <c r="B93" s="17">
        <v>10</v>
      </c>
      <c r="C93" s="6" t="s">
        <v>73</v>
      </c>
      <c r="D93" s="2">
        <f>'فرم خام- پرینت- ثبت داده'!D95</f>
        <v>0</v>
      </c>
      <c r="F93" s="4"/>
      <c r="G93" s="5">
        <v>10</v>
      </c>
      <c r="H93" s="6" t="s">
        <v>139</v>
      </c>
      <c r="I93" s="2">
        <f>'فرم خام- پرینت- ثبت داده'!I95</f>
        <v>0</v>
      </c>
      <c r="K93" s="4"/>
      <c r="L93" s="5">
        <v>10</v>
      </c>
      <c r="M93" s="6" t="s">
        <v>220</v>
      </c>
      <c r="N93" s="2">
        <f>'فرم خام- پرینت- ثبت داده'!N95</f>
        <v>0</v>
      </c>
    </row>
    <row r="94" spans="1:14" ht="20.100000000000001" customHeight="1" thickBot="1" x14ac:dyDescent="0.25">
      <c r="A94" s="4"/>
      <c r="B94" s="43">
        <v>11</v>
      </c>
      <c r="C94" s="3" t="s">
        <v>74</v>
      </c>
      <c r="D94" s="2">
        <f>'فرم خام- پرینت- ثبت داده'!D96</f>
        <v>0</v>
      </c>
      <c r="F94" s="7"/>
      <c r="G94" s="5">
        <v>11</v>
      </c>
      <c r="H94" s="6" t="s">
        <v>140</v>
      </c>
      <c r="I94" s="2">
        <f>'فرم خام- پرینت- ثبت داده'!I96</f>
        <v>0</v>
      </c>
      <c r="K94" s="4"/>
      <c r="L94" s="5">
        <v>11</v>
      </c>
      <c r="M94" s="6" t="s">
        <v>221</v>
      </c>
      <c r="N94" s="2">
        <f>'فرم خام- پرینت- ثبت داده'!N96</f>
        <v>0</v>
      </c>
    </row>
    <row r="95" spans="1:14" ht="20.100000000000001" customHeight="1" thickBot="1" x14ac:dyDescent="0.5">
      <c r="A95" s="18"/>
      <c r="B95" s="44"/>
      <c r="C95" s="20"/>
      <c r="D95" s="19">
        <f>SUM(D84:D94)</f>
        <v>0</v>
      </c>
      <c r="I95" s="14">
        <f>SUM(I84:I94)</f>
        <v>0</v>
      </c>
      <c r="K95" s="11"/>
      <c r="L95" s="5">
        <v>12</v>
      </c>
      <c r="M95" s="6" t="s">
        <v>222</v>
      </c>
      <c r="N95" s="2">
        <f>'فرم خام- پرینت- ثبت داده'!N97</f>
        <v>0</v>
      </c>
    </row>
    <row r="96" spans="1:14" ht="20.100000000000001" customHeight="1" thickBot="1" x14ac:dyDescent="0.65">
      <c r="A96" s="21"/>
      <c r="B96" s="44"/>
      <c r="C96" s="20"/>
      <c r="D96" s="19"/>
      <c r="K96" s="11"/>
      <c r="L96" s="5">
        <v>13</v>
      </c>
      <c r="M96" s="6" t="s">
        <v>223</v>
      </c>
      <c r="N96" s="2">
        <f>'فرم خام- پرینت- ثبت داده'!N98</f>
        <v>0</v>
      </c>
    </row>
    <row r="97" spans="1:14" ht="20.100000000000001" customHeight="1" thickBot="1" x14ac:dyDescent="0.25">
      <c r="A97" s="22"/>
      <c r="B97" s="42"/>
      <c r="C97" s="23"/>
      <c r="D97" s="22"/>
      <c r="K97" s="12"/>
      <c r="L97" s="5">
        <v>14</v>
      </c>
      <c r="M97" s="6" t="s">
        <v>224</v>
      </c>
      <c r="N97" s="2">
        <f>'فرم خام- پرینت- ثبت داده'!N99</f>
        <v>0</v>
      </c>
    </row>
    <row r="98" spans="1:14" ht="20.100000000000001" customHeight="1" x14ac:dyDescent="0.45">
      <c r="A98" s="22"/>
      <c r="B98" s="42"/>
      <c r="C98" s="23"/>
      <c r="D98" s="22"/>
      <c r="E98" s="20"/>
      <c r="F98" s="20"/>
      <c r="G98" s="19"/>
      <c r="H98" s="20"/>
      <c r="K98" s="8"/>
      <c r="N98" s="14">
        <f>SUM(N84:N97)</f>
        <v>0</v>
      </c>
    </row>
    <row r="99" spans="1:14" ht="24.95" customHeight="1" x14ac:dyDescent="0.45">
      <c r="A99" s="10"/>
    </row>
    <row r="100" spans="1:14" ht="24.95" customHeight="1" x14ac:dyDescent="0.45">
      <c r="A100" s="10"/>
    </row>
    <row r="101" spans="1:14" ht="24.95" customHeight="1" x14ac:dyDescent="0.2">
      <c r="A101" s="13"/>
    </row>
  </sheetData>
  <mergeCells count="4">
    <mergeCell ref="P3:Q3"/>
    <mergeCell ref="A3:D3"/>
    <mergeCell ref="F3:I3"/>
    <mergeCell ref="K3:N3"/>
  </mergeCells>
  <phoneticPr fontId="6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فرم خام- پرینت- ثبت داده</vt:lpstr>
      <vt:lpstr>گزارش نتایج</vt:lpstr>
      <vt:lpstr>پردازش داده ها</vt:lpstr>
      <vt:lpstr>'گزارش نتایج'!Print_Area</vt:lpstr>
    </vt:vector>
  </TitlesOfParts>
  <Company>HSP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Behin Moshveran 1</dc:creator>
  <cp:lastModifiedBy>Erfan</cp:lastModifiedBy>
  <cp:lastPrinted>2012-01-28T08:50:12Z</cp:lastPrinted>
  <dcterms:created xsi:type="dcterms:W3CDTF">2007-05-19T13:59:09Z</dcterms:created>
  <dcterms:modified xsi:type="dcterms:W3CDTF">2020-09-08T18:24:27Z</dcterms:modified>
</cp:coreProperties>
</file>